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esktop\IAL\"/>
    </mc:Choice>
  </mc:AlternateContent>
  <bookViews>
    <workbookView xWindow="0" yWindow="0" windowWidth="6000" windowHeight="6615" tabRatio="783" activeTab="1"/>
  </bookViews>
  <sheets>
    <sheet name="BLOQUE No. 1 SEMILLAS" sheetId="33" r:id="rId1"/>
    <sheet name="BLOQUE No. 2 INSUMOS AGROPECUAR" sheetId="28" r:id="rId2"/>
    <sheet name="BLOQUE No. 3 FERRETERIA" sheetId="32" r:id="rId3"/>
  </sheets>
  <externalReferences>
    <externalReference r:id="rId4"/>
  </externalReferences>
  <definedNames>
    <definedName name="_xlnm.Print_Area" localSheetId="0">'BLOQUE No. 1 SEMILLAS'!$A$1:$I$41</definedName>
    <definedName name="_xlnm.Print_Area" localSheetId="1">'BLOQUE No. 2 INSUMOS AGROPECUAR'!$A$1:$I$49</definedName>
    <definedName name="_xlnm.Print_Area" localSheetId="2">'BLOQUE No. 3 FERRETERIA'!$A$1:$I$35</definedName>
  </definedNames>
  <calcPr calcId="152511"/>
</workbook>
</file>

<file path=xl/calcChain.xml><?xml version="1.0" encoding="utf-8"?>
<calcChain xmlns="http://schemas.openxmlformats.org/spreadsheetml/2006/main">
  <c r="D21" i="32" l="1"/>
  <c r="D18" i="32"/>
  <c r="D15" i="32"/>
  <c r="D16" i="32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9" i="32" l="1"/>
  <c r="D20" i="32"/>
  <c r="D23" i="32"/>
  <c r="D22" i="32"/>
  <c r="D17" i="32"/>
  <c r="D13" i="32"/>
  <c r="D12" i="32"/>
  <c r="D14" i="32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</calcChain>
</file>

<file path=xl/sharedStrings.xml><?xml version="1.0" encoding="utf-8"?>
<sst xmlns="http://schemas.openxmlformats.org/spreadsheetml/2006/main" count="179" uniqueCount="96">
  <si>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</si>
  <si>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</si>
  <si>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</si>
  <si>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</si>
  <si>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</si>
  <si>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</si>
  <si>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</si>
  <si>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</si>
  <si>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</si>
  <si>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</si>
  <si>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</si>
  <si>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</si>
  <si>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</si>
  <si>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</si>
  <si>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</si>
  <si>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UNIDAD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</si>
  <si>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</si>
  <si>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</si>
  <si>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</si>
  <si>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>VALOR INSTALACIÓN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</si>
  <si>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>VALOR TOTAL TRANSPORTE (</t>
    </r>
    <r>
      <rPr>
        <b/>
        <sz val="11"/>
        <color rgb="FFFF0000"/>
        <rFont val="Calibri"/>
        <family val="2"/>
        <scheme val="minor"/>
      </rPr>
      <t>Si aplica</t>
    </r>
    <r>
      <rPr>
        <b/>
        <sz val="11"/>
        <color theme="1"/>
        <rFont val="Calibri"/>
        <family val="2"/>
        <scheme val="minor"/>
      </rPr>
      <t>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</si>
  <si>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</si>
  <si>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</si>
  <si>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</si>
  <si>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 xml:space="preserve">BLOQUE No. 1 </t>
  </si>
  <si>
    <t>Abono Orgánico  * 20 KG</t>
  </si>
  <si>
    <t>Semilla Acelga * 5 gr</t>
  </si>
  <si>
    <t>Semilla de Ají * 5 gr</t>
  </si>
  <si>
    <t xml:space="preserve">Semilla de Apio * 5 </t>
  </si>
  <si>
    <t>Aserrin grueso * Costal Tres Rayas</t>
  </si>
  <si>
    <t xml:space="preserve">Semilla de Auyama * 5 gr </t>
  </si>
  <si>
    <t>Barillones en madera</t>
  </si>
  <si>
    <t>Bebederos para aves * 6 litros</t>
  </si>
  <si>
    <t>Bebederos para aves * 5 litros</t>
  </si>
  <si>
    <t>Cal dolomita * 25 Kg</t>
  </si>
  <si>
    <t>Cal viva * 15 Kg</t>
  </si>
  <si>
    <t>Cal viva * 25 Kg</t>
  </si>
  <si>
    <t>Cascarilla de arroz * 50 Kg</t>
  </si>
  <si>
    <t xml:space="preserve">Semilla de Cebolla larga  * 20 gr </t>
  </si>
  <si>
    <t xml:space="preserve">Semilla de Cilantro * 5 gr </t>
  </si>
  <si>
    <t>Comederos para aves * 12 kg</t>
  </si>
  <si>
    <t>Comederos para aves * 7 kg</t>
  </si>
  <si>
    <t>Concentrado Engorde para pollos  * 40 Kg</t>
  </si>
  <si>
    <t>Concentrado Levante para pollos * 40 Kg</t>
  </si>
  <si>
    <t>Concentrado Peces * 40 Kg</t>
  </si>
  <si>
    <t xml:space="preserve">Concentrado Peces * 40 Kg </t>
  </si>
  <si>
    <t>Concentrado aves de postura * 40 Kg</t>
  </si>
  <si>
    <t>Concentrado aves para prepostura * 40 Kg</t>
  </si>
  <si>
    <t>Cuartones en madera</t>
  </si>
  <si>
    <t xml:space="preserve">Estopa verde para encerramiento 1,80 alto </t>
  </si>
  <si>
    <t xml:space="preserve">Gallinas ponedoras rojas (Pre-postura 16 semanas) </t>
  </si>
  <si>
    <t xml:space="preserve">Semilla de Guanabana  * 10 gr </t>
  </si>
  <si>
    <t xml:space="preserve">Semilla de Habichuela * 5 gr </t>
  </si>
  <si>
    <t xml:space="preserve">Semilla de Lechuga batavia * 5 gr </t>
  </si>
  <si>
    <t>Maíz pergamino partido* 50 Kg</t>
  </si>
  <si>
    <t>Malla metálica gallinero galvanizada * 1,80 m de alto* 36 metros</t>
  </si>
  <si>
    <t>Malla gallinero plástica x 1,8 m de altura</t>
  </si>
  <si>
    <t xml:space="preserve">Semilla de Manzanilla * 0,3 gr </t>
  </si>
  <si>
    <t xml:space="preserve">Semilla de Oregano * 0,3 gr </t>
  </si>
  <si>
    <t xml:space="preserve">Semilla de Papaya * 2 gr </t>
  </si>
  <si>
    <t xml:space="preserve">Semilla de Pepino * 5 gr </t>
  </si>
  <si>
    <t xml:space="preserve">Semilla de Pimentón * 2 gr </t>
  </si>
  <si>
    <t xml:space="preserve">Polisombra </t>
  </si>
  <si>
    <t xml:space="preserve">Pollo 2 días nacido </t>
  </si>
  <si>
    <t>Postes en madera</t>
  </si>
  <si>
    <t>Regadera plástica * 2 galones</t>
  </si>
  <si>
    <t>Sal Marina * kg</t>
  </si>
  <si>
    <t>BULTO</t>
  </si>
  <si>
    <t>SOBRE</t>
  </si>
  <si>
    <t>barillon de 5cmx5cmx3m</t>
  </si>
  <si>
    <t>PACA</t>
  </si>
  <si>
    <t>sercha de 10cmx5cmx3m</t>
  </si>
  <si>
    <t>METROS</t>
  </si>
  <si>
    <t>ROLLO</t>
  </si>
  <si>
    <t>METRO</t>
  </si>
  <si>
    <t>columna 8cmx8cmx2,5m</t>
  </si>
  <si>
    <t>KG</t>
  </si>
  <si>
    <t>ELEMENTOS DE FERRETERIA</t>
  </si>
  <si>
    <t xml:space="preserve">Grapas 1 1/4 pulg * 1 Libra </t>
  </si>
  <si>
    <t>CAJA</t>
  </si>
  <si>
    <t>Alambre puas Cal 16.5 * 200 m</t>
  </si>
  <si>
    <t>Azadón con cabo en madera y la superficie en hierro macizo</t>
  </si>
  <si>
    <t>Palín resistente al óxido y de alta durabilidad.</t>
  </si>
  <si>
    <t xml:space="preserve">Tanque almacamiento de agua * 500 ltr tipo alto con accesorios </t>
  </si>
  <si>
    <t>Teja de Zinc Ondulada, espesor 0.23mm y longitud de 10 pies y/o 3.05Mts cal. 34</t>
  </si>
  <si>
    <t>LÁMINA</t>
  </si>
  <si>
    <t>Puntillas (2", 2 1/2" y 3")</t>
  </si>
  <si>
    <t>LIBRA</t>
  </si>
  <si>
    <t>Postes plásticos de polipropileno  de Alta densidad macizos. Medidas 7 cm x 7 cm x 220 cm</t>
  </si>
  <si>
    <t>POSTES</t>
  </si>
  <si>
    <t xml:space="preserve">Semilla de Sandia  * 20 gr </t>
  </si>
  <si>
    <t xml:space="preserve">Semilla de Tomate chonto * 5 gr </t>
  </si>
  <si>
    <t xml:space="preserve">Semilla de Toronji l* 0,3 gr </t>
  </si>
  <si>
    <t>SEMILLAS</t>
  </si>
  <si>
    <t>BLOQUE No. 2</t>
  </si>
  <si>
    <t>BLOQUE No.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</si>
</sst>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&quot;$&quot;* #,##0.00_);_(&quot;$&quot;* \(#,##0.00\);_(&quot;$&quot;* &quot;-&quot;??_);_(@_)"/>
    <numFmt numFmtId="169" formatCode="_ * #,##0_ ;_ * \-#,##0_ ;_ * &quot;-&quot;??_ ;_ @_ "/>
    <numFmt numFmtId="170" formatCode="_ &quot;$&quot;\ * #,##0.00_ ;_ &quot;$&quot;\ * \-#,##0.00_ ;_ &quot;$&quot;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75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 wrapText="1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7" fontId="6" fillId="0" borderId="1" xfId="2" applyNumberFormat="1" applyFont="1" applyFill="1" applyBorder="1" applyAlignment="1">
      <alignment vertical="center"/>
    </xf>
    <xf numFmtId="170" fontId="11" fillId="4" borderId="0" xfId="5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5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12" fillId="2" borderId="0" xfId="7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7" fontId="6" fillId="4" borderId="1" xfId="2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8" fillId="2" borderId="0" xfId="7" applyFont="1" applyFill="1"/>
    <xf numFmtId="0" fontId="18" fillId="2" borderId="0" xfId="7" applyFont="1" applyFill="1" applyAlignment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0" fontId="8" fillId="2" borderId="0" xfId="7" applyFont="1" applyFill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3" borderId="1" xfId="7" applyFont="1" applyFill="1" applyBorder="1" applyAlignment="1">
      <alignment horizontal="center" vertical="center"/>
    </xf>
    <xf numFmtId="0" fontId="14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5" fillId="3" borderId="5" xfId="7" applyFont="1" applyFill="1" applyBorder="1" applyAlignment="1">
      <alignment horizontal="center" vertical="center"/>
    </xf>
    <xf numFmtId="0" fontId="15" fillId="3" borderId="6" xfId="7" applyFont="1" applyFill="1" applyBorder="1" applyAlignment="1">
      <alignment horizontal="center" vertical="center"/>
    </xf>
    <xf numFmtId="0" fontId="15" fillId="3" borderId="2" xfId="7" applyFont="1" applyFill="1" applyBorder="1" applyAlignment="1">
      <alignment horizontal="center" vertical="center"/>
    </xf>
    <xf numFmtId="0" fontId="15" fillId="3" borderId="4" xfId="7" applyFont="1" applyFill="1" applyBorder="1" applyAlignment="1">
      <alignment horizontal="center" vertical="center"/>
    </xf>
  </cellXfs>
  <cellStyles count="10"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TI/Documents/MEMORANDO%20DE%20ACUERDO%20118%20MONTA&#209;ITA/PLAN%20DE%20ADQUISICIONES%20MONTA&#209;ITA/PLAN%20DE%20ADQUISICIONES%20VERE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 CEDRITO"/>
      <sheetName val="EL CEDRO"/>
      <sheetName val="LA NUTRIA"/>
      <sheetName val="PALMA ARRIBA"/>
      <sheetName val="ALTO JORDAN"/>
      <sheetName val="LA CARPA"/>
      <sheetName val="LAS JUNTAS"/>
      <sheetName val="30 ALTO"/>
      <sheetName val="LA FLORIDA"/>
      <sheetName val="EL CARMEN"/>
      <sheetName val="MAQUENCAL"/>
      <sheetName val="AGUA BONITA"/>
      <sheetName val="LA INDIA"/>
      <sheetName val="AGUA BLANQUITA"/>
      <sheetName val="BALCONES"/>
      <sheetName val="EL GUAMO"/>
      <sheetName val="LOS MORROS"/>
      <sheetName val="MORROS BAJOS"/>
      <sheetName val="PALMA AZUL CO"/>
      <sheetName val="AGUA BLANCA"/>
      <sheetName val="PALMA AZUL"/>
      <sheetName val="PAUJILERA"/>
      <sheetName val="LA TIGRERA"/>
      <sheetName val="VILLA RICA DEL C B"/>
      <sheetName val="VILLA RICA D CAR ALT"/>
      <sheetName val="TOTAL V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27">
          <cell r="I627">
            <v>1623</v>
          </cell>
          <cell r="J627">
            <v>55</v>
          </cell>
          <cell r="K627">
            <v>165</v>
          </cell>
          <cell r="L627">
            <v>768</v>
          </cell>
          <cell r="M627">
            <v>137</v>
          </cell>
          <cell r="N627">
            <v>141</v>
          </cell>
          <cell r="O627">
            <v>56</v>
          </cell>
          <cell r="U627">
            <v>2641</v>
          </cell>
          <cell r="V627">
            <v>1628</v>
          </cell>
          <cell r="W627">
            <v>1626</v>
          </cell>
          <cell r="X627">
            <v>1010</v>
          </cell>
          <cell r="Y627">
            <v>1092</v>
          </cell>
          <cell r="Z627">
            <v>2650</v>
          </cell>
          <cell r="AA627">
            <v>1078</v>
          </cell>
          <cell r="AB627">
            <v>1632</v>
          </cell>
          <cell r="AC627">
            <v>1089</v>
          </cell>
          <cell r="AD627">
            <v>1190</v>
          </cell>
          <cell r="AE627">
            <v>1016</v>
          </cell>
          <cell r="AF627">
            <v>619</v>
          </cell>
          <cell r="AG627">
            <v>523</v>
          </cell>
          <cell r="AH627">
            <v>747</v>
          </cell>
          <cell r="AI627">
            <v>1343</v>
          </cell>
          <cell r="AJ627">
            <v>1109</v>
          </cell>
          <cell r="AK627">
            <v>1169</v>
          </cell>
          <cell r="AQ627">
            <v>540</v>
          </cell>
          <cell r="AR627">
            <v>2719</v>
          </cell>
          <cell r="AS627">
            <v>544</v>
          </cell>
          <cell r="AT627">
            <v>4234</v>
          </cell>
          <cell r="AU627">
            <v>542</v>
          </cell>
          <cell r="AV627">
            <v>530</v>
          </cell>
          <cell r="AW627">
            <v>6730</v>
          </cell>
          <cell r="AX627">
            <v>537</v>
          </cell>
          <cell r="AY627">
            <v>541</v>
          </cell>
          <cell r="AZ627">
            <v>541</v>
          </cell>
          <cell r="BA627">
            <v>539</v>
          </cell>
          <cell r="BB627">
            <v>546</v>
          </cell>
          <cell r="BC627">
            <v>2732</v>
          </cell>
          <cell r="BD627">
            <v>182</v>
          </cell>
          <cell r="BE627">
            <v>362</v>
          </cell>
          <cell r="BF627">
            <v>1281</v>
          </cell>
          <cell r="BG627">
            <v>366</v>
          </cell>
          <cell r="BH627">
            <v>362</v>
          </cell>
          <cell r="BI627">
            <v>184</v>
          </cell>
          <cell r="BJ627">
            <v>960</v>
          </cell>
          <cell r="BK627">
            <v>480</v>
          </cell>
          <cell r="BL627">
            <v>1679</v>
          </cell>
          <cell r="BM627">
            <v>258</v>
          </cell>
          <cell r="BN627">
            <v>1241</v>
          </cell>
          <cell r="BO627">
            <v>2916</v>
          </cell>
          <cell r="BP627">
            <v>731</v>
          </cell>
          <cell r="BQ627">
            <v>2481</v>
          </cell>
          <cell r="BR627">
            <v>243</v>
          </cell>
          <cell r="BS627">
            <v>255</v>
          </cell>
          <cell r="BT627">
            <v>1000</v>
          </cell>
          <cell r="BU627">
            <v>245</v>
          </cell>
          <cell r="BV627">
            <v>482</v>
          </cell>
          <cell r="BW627">
            <v>249</v>
          </cell>
          <cell r="BX627">
            <v>112</v>
          </cell>
          <cell r="BY627">
            <v>56</v>
          </cell>
          <cell r="BZ627">
            <v>196</v>
          </cell>
          <cell r="CA627">
            <v>38</v>
          </cell>
          <cell r="CB627">
            <v>233</v>
          </cell>
          <cell r="CC627">
            <v>434</v>
          </cell>
          <cell r="CD627">
            <v>115</v>
          </cell>
          <cell r="CE627">
            <v>1407</v>
          </cell>
          <cell r="CF627">
            <v>106</v>
          </cell>
          <cell r="CG627">
            <v>139</v>
          </cell>
          <cell r="CH627">
            <v>104</v>
          </cell>
          <cell r="CI627">
            <v>63</v>
          </cell>
          <cell r="CJ627">
            <v>65</v>
          </cell>
          <cell r="CK627">
            <v>86</v>
          </cell>
          <cell r="CL627">
            <v>39</v>
          </cell>
          <cell r="CM627">
            <v>1866</v>
          </cell>
          <cell r="CN627">
            <v>173</v>
          </cell>
          <cell r="CO627">
            <v>144</v>
          </cell>
          <cell r="CP627">
            <v>111</v>
          </cell>
          <cell r="CQ627">
            <v>70</v>
          </cell>
          <cell r="CR627">
            <v>75</v>
          </cell>
          <cell r="CS627">
            <v>66</v>
          </cell>
          <cell r="CT627">
            <v>495</v>
          </cell>
          <cell r="CU627">
            <v>30</v>
          </cell>
          <cell r="CV627">
            <v>85</v>
          </cell>
          <cell r="CX627">
            <v>157</v>
          </cell>
          <cell r="CY627">
            <v>318</v>
          </cell>
          <cell r="CZ627">
            <v>328</v>
          </cell>
          <cell r="DA627">
            <v>75</v>
          </cell>
          <cell r="DB627">
            <v>115</v>
          </cell>
          <cell r="DC627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topLeftCell="A16" zoomScaleNormal="100" zoomScaleSheetLayoutView="100" workbookViewId="0">
      <selection activeCell="C25" sqref="C25"/>
    </sheetView>
  </sheetViews>
  <sheetFormatPr baseColWidth="10" defaultColWidth="9.140625" defaultRowHeight="12" x14ac:dyDescent="0.2"/>
  <cols>
    <col min="1" max="1" width="6.7109375" style="1" customWidth="1"/>
    <col min="2" max="2" width="30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46" t="s">
        <v>22</v>
      </c>
      <c r="B2" s="46"/>
      <c r="C2" s="46"/>
      <c r="D2" s="46"/>
      <c r="E2" s="46"/>
      <c r="F2" s="46"/>
      <c r="G2" s="46"/>
      <c r="H2" s="46"/>
      <c r="I2" s="46"/>
    </row>
    <row r="3" spans="1:10" ht="18" customHeight="1" x14ac:dyDescent="0.2"/>
    <row r="4" spans="1:10" ht="93.75" customHeight="1" x14ac:dyDescent="0.2">
      <c r="A4" s="47" t="s">
        <v>16</v>
      </c>
      <c r="B4" s="48"/>
      <c r="C4" s="48"/>
      <c r="D4" s="48"/>
      <c r="E4" s="48"/>
      <c r="F4" s="48"/>
      <c r="G4" s="48"/>
      <c r="H4" s="48"/>
      <c r="I4" s="48"/>
    </row>
    <row r="5" spans="1:10" ht="18" customHeight="1" x14ac:dyDescent="0.2"/>
    <row r="6" spans="1:10" ht="18" customHeight="1" x14ac:dyDescent="0.2">
      <c r="A6" s="49" t="s">
        <v>10</v>
      </c>
      <c r="B6" s="50"/>
      <c r="C6" s="50"/>
      <c r="D6" s="50"/>
      <c r="E6" s="50"/>
      <c r="F6" s="50"/>
      <c r="G6" s="50"/>
      <c r="H6" s="50"/>
      <c r="I6" s="51"/>
    </row>
    <row r="7" spans="1:10" ht="18" customHeight="1" x14ac:dyDescent="0.2">
      <c r="A7" s="52"/>
      <c r="B7" s="53"/>
      <c r="C7" s="53"/>
      <c r="D7" s="53"/>
      <c r="E7" s="53"/>
      <c r="F7" s="53"/>
      <c r="G7" s="53"/>
      <c r="H7" s="53"/>
      <c r="I7" s="54"/>
    </row>
    <row r="8" spans="1:10" ht="18" customHeight="1" x14ac:dyDescent="0.2">
      <c r="A8" s="55" t="s">
        <v>24</v>
      </c>
      <c r="B8" s="55"/>
      <c r="C8" s="55"/>
      <c r="D8" s="55"/>
      <c r="E8" s="55"/>
      <c r="F8" s="55"/>
      <c r="G8" s="55"/>
      <c r="H8" s="55"/>
      <c r="I8" s="55"/>
    </row>
    <row r="9" spans="1:10" s="1" customFormat="1" ht="18" customHeight="1" x14ac:dyDescent="0.2">
      <c r="A9" s="45" t="s">
        <v>93</v>
      </c>
      <c r="B9" s="45"/>
      <c r="C9" s="45"/>
      <c r="D9" s="45"/>
      <c r="E9" s="45"/>
      <c r="F9" s="45"/>
      <c r="G9" s="45"/>
      <c r="H9" s="45"/>
      <c r="I9" s="45"/>
      <c r="J9" s="3"/>
    </row>
    <row r="10" spans="1:10" s="2" customFormat="1" ht="45.75" customHeight="1" x14ac:dyDescent="0.2">
      <c r="A10" s="11" t="s">
        <v>0</v>
      </c>
      <c r="B10" s="11" t="s">
        <v>11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8" customHeight="1" x14ac:dyDescent="0.2">
      <c r="A11" s="45" t="s">
        <v>12</v>
      </c>
      <c r="B11" s="45"/>
      <c r="C11" s="45"/>
      <c r="D11" s="45"/>
      <c r="E11" s="45"/>
      <c r="F11" s="45"/>
      <c r="G11" s="45"/>
      <c r="H11" s="45"/>
      <c r="I11" s="45"/>
    </row>
    <row r="12" spans="1:10" s="28" customFormat="1" ht="18" customHeight="1" x14ac:dyDescent="0.25">
      <c r="A12" s="20">
        <v>1</v>
      </c>
      <c r="B12" s="21" t="s">
        <v>26</v>
      </c>
      <c r="C12" s="29" t="s">
        <v>68</v>
      </c>
      <c r="D12" s="23">
        <f>+'[1]TOTAL VDA'!$W$627</f>
        <v>1626</v>
      </c>
      <c r="E12" s="24"/>
      <c r="F12" s="25"/>
      <c r="G12" s="26"/>
      <c r="H12" s="26"/>
      <c r="I12" s="25"/>
      <c r="J12" s="27"/>
    </row>
    <row r="13" spans="1:10" s="28" customFormat="1" ht="18" customHeight="1" x14ac:dyDescent="0.25">
      <c r="A13" s="20">
        <v>2</v>
      </c>
      <c r="B13" s="21" t="s">
        <v>27</v>
      </c>
      <c r="C13" s="29" t="s">
        <v>68</v>
      </c>
      <c r="D13" s="23">
        <f>+'[1]TOTAL VDA'!$X$627</f>
        <v>1010</v>
      </c>
      <c r="E13" s="24"/>
      <c r="F13" s="25"/>
      <c r="G13" s="26"/>
      <c r="H13" s="26"/>
      <c r="I13" s="25"/>
      <c r="J13" s="27"/>
    </row>
    <row r="14" spans="1:10" s="28" customFormat="1" ht="18" customHeight="1" x14ac:dyDescent="0.25">
      <c r="A14" s="20">
        <v>3</v>
      </c>
      <c r="B14" s="21" t="s">
        <v>28</v>
      </c>
      <c r="C14" s="29" t="s">
        <v>68</v>
      </c>
      <c r="D14" s="23">
        <f>+'[1]TOTAL VDA'!$AD$627</f>
        <v>1190</v>
      </c>
      <c r="E14" s="24"/>
      <c r="F14" s="25"/>
      <c r="G14" s="26"/>
      <c r="H14" s="26"/>
      <c r="I14" s="25"/>
      <c r="J14" s="27"/>
    </row>
    <row r="15" spans="1:10" s="28" customFormat="1" ht="18" customHeight="1" x14ac:dyDescent="0.25">
      <c r="A15" s="20">
        <v>4</v>
      </c>
      <c r="B15" s="21" t="s">
        <v>30</v>
      </c>
      <c r="C15" s="29" t="s">
        <v>68</v>
      </c>
      <c r="D15" s="23">
        <f>+'[1]TOTAL VDA'!$AB$627</f>
        <v>1632</v>
      </c>
      <c r="E15" s="24"/>
      <c r="F15" s="25"/>
      <c r="G15" s="26"/>
      <c r="H15" s="26"/>
      <c r="I15" s="25"/>
      <c r="J15" s="27"/>
    </row>
    <row r="16" spans="1:10" s="28" customFormat="1" ht="27" customHeight="1" x14ac:dyDescent="0.25">
      <c r="A16" s="20">
        <v>5</v>
      </c>
      <c r="B16" s="21" t="s">
        <v>38</v>
      </c>
      <c r="C16" s="29" t="s">
        <v>68</v>
      </c>
      <c r="D16" s="23">
        <f>+'[1]TOTAL VDA'!$AC$627</f>
        <v>1089</v>
      </c>
      <c r="E16" s="24"/>
      <c r="F16" s="25"/>
      <c r="G16" s="26"/>
      <c r="H16" s="26"/>
      <c r="I16" s="25"/>
      <c r="J16" s="27"/>
    </row>
    <row r="17" spans="1:10" s="28" customFormat="1" ht="18" customHeight="1" x14ac:dyDescent="0.25">
      <c r="A17" s="20">
        <v>6</v>
      </c>
      <c r="B17" s="21" t="s">
        <v>39</v>
      </c>
      <c r="C17" s="29" t="s">
        <v>68</v>
      </c>
      <c r="D17" s="23">
        <f>+'[1]TOTAL VDA'!$Z$627</f>
        <v>2650</v>
      </c>
      <c r="E17" s="24"/>
      <c r="F17" s="25"/>
      <c r="G17" s="26"/>
      <c r="H17" s="26"/>
      <c r="I17" s="25"/>
      <c r="J17" s="27"/>
    </row>
    <row r="18" spans="1:10" s="28" customFormat="1" ht="15" x14ac:dyDescent="0.25">
      <c r="A18" s="20">
        <v>7</v>
      </c>
      <c r="B18" s="21" t="s">
        <v>51</v>
      </c>
      <c r="C18" s="29" t="s">
        <v>68</v>
      </c>
      <c r="D18" s="23">
        <f>+'[1]TOTAL VDA'!$AK$627</f>
        <v>1169</v>
      </c>
      <c r="E18" s="24"/>
      <c r="F18" s="25"/>
      <c r="G18" s="26"/>
      <c r="H18" s="26"/>
      <c r="I18" s="25"/>
      <c r="J18" s="27"/>
    </row>
    <row r="19" spans="1:10" s="28" customFormat="1" ht="15" x14ac:dyDescent="0.25">
      <c r="A19" s="20">
        <v>8</v>
      </c>
      <c r="B19" s="21" t="s">
        <v>52</v>
      </c>
      <c r="C19" s="29" t="s">
        <v>68</v>
      </c>
      <c r="D19" s="23">
        <f>+'[1]TOTAL VDA'!$AA$627</f>
        <v>1078</v>
      </c>
      <c r="E19" s="24"/>
      <c r="F19" s="25"/>
      <c r="G19" s="26"/>
      <c r="H19" s="26"/>
      <c r="I19" s="25"/>
      <c r="J19" s="27"/>
    </row>
    <row r="20" spans="1:10" s="28" customFormat="1" ht="30" x14ac:dyDescent="0.25">
      <c r="A20" s="20">
        <v>9</v>
      </c>
      <c r="B20" s="21" t="s">
        <v>53</v>
      </c>
      <c r="C20" s="29" t="s">
        <v>68</v>
      </c>
      <c r="D20" s="23">
        <f>+'[1]TOTAL VDA'!$V$627</f>
        <v>1628</v>
      </c>
      <c r="E20" s="24"/>
      <c r="F20" s="25"/>
      <c r="G20" s="26"/>
      <c r="H20" s="26"/>
      <c r="I20" s="25"/>
      <c r="J20" s="27"/>
    </row>
    <row r="21" spans="1:10" s="28" customFormat="1" ht="18" customHeight="1" x14ac:dyDescent="0.25">
      <c r="A21" s="20">
        <v>10</v>
      </c>
      <c r="B21" s="21" t="s">
        <v>57</v>
      </c>
      <c r="C21" s="29" t="s">
        <v>68</v>
      </c>
      <c r="D21" s="23">
        <f>+'[1]TOTAL VDA'!$AF$627</f>
        <v>619</v>
      </c>
      <c r="E21" s="24"/>
      <c r="F21" s="25"/>
      <c r="G21" s="26"/>
      <c r="H21" s="26"/>
      <c r="I21" s="25"/>
      <c r="J21" s="27"/>
    </row>
    <row r="22" spans="1:10" s="28" customFormat="1" ht="18" customHeight="1" x14ac:dyDescent="0.25">
      <c r="A22" s="20">
        <v>11</v>
      </c>
      <c r="B22" s="21" t="s">
        <v>58</v>
      </c>
      <c r="C22" s="29" t="s">
        <v>68</v>
      </c>
      <c r="D22" s="23">
        <f>+'[1]TOTAL VDA'!$AG$627</f>
        <v>523</v>
      </c>
      <c r="E22" s="24"/>
      <c r="F22" s="25"/>
      <c r="G22" s="26"/>
      <c r="H22" s="26"/>
      <c r="I22" s="25"/>
      <c r="J22" s="27"/>
    </row>
    <row r="23" spans="1:10" s="28" customFormat="1" ht="18" customHeight="1" x14ac:dyDescent="0.25">
      <c r="A23" s="20">
        <v>12</v>
      </c>
      <c r="B23" s="21" t="s">
        <v>59</v>
      </c>
      <c r="C23" s="29" t="s">
        <v>68</v>
      </c>
      <c r="D23" s="23">
        <f>+'[1]TOTAL VDA'!$AJ$627</f>
        <v>1109</v>
      </c>
      <c r="E23" s="24"/>
      <c r="F23" s="25"/>
      <c r="G23" s="26"/>
      <c r="H23" s="26"/>
      <c r="I23" s="25"/>
      <c r="J23" s="27"/>
    </row>
    <row r="24" spans="1:10" s="28" customFormat="1" ht="18" customHeight="1" x14ac:dyDescent="0.25">
      <c r="A24" s="20">
        <v>13</v>
      </c>
      <c r="B24" s="21" t="s">
        <v>60</v>
      </c>
      <c r="C24" s="29" t="s">
        <v>68</v>
      </c>
      <c r="D24" s="23">
        <f>+'[1]TOTAL VDA'!$AE$627</f>
        <v>1016</v>
      </c>
      <c r="E24" s="24"/>
      <c r="F24" s="25"/>
      <c r="G24" s="26"/>
      <c r="H24" s="26"/>
      <c r="I24" s="25"/>
      <c r="J24" s="27"/>
    </row>
    <row r="25" spans="1:10" s="28" customFormat="1" ht="18" customHeight="1" x14ac:dyDescent="0.25">
      <c r="A25" s="20">
        <v>14</v>
      </c>
      <c r="B25" s="21" t="s">
        <v>61</v>
      </c>
      <c r="C25" s="29" t="s">
        <v>68</v>
      </c>
      <c r="D25" s="23">
        <f>+'[1]TOTAL VDA'!$Y$627</f>
        <v>1092</v>
      </c>
      <c r="E25" s="24"/>
      <c r="F25" s="25"/>
      <c r="G25" s="26"/>
      <c r="H25" s="26"/>
      <c r="I25" s="25"/>
      <c r="J25" s="27"/>
    </row>
    <row r="26" spans="1:10" s="28" customFormat="1" ht="18" customHeight="1" x14ac:dyDescent="0.25">
      <c r="A26" s="20">
        <v>15</v>
      </c>
      <c r="B26" s="21" t="s">
        <v>90</v>
      </c>
      <c r="C26" s="29" t="s">
        <v>68</v>
      </c>
      <c r="D26" s="23">
        <f>+'[1]TOTAL VDA'!$AI$627</f>
        <v>1343</v>
      </c>
      <c r="E26" s="24"/>
      <c r="F26" s="25"/>
      <c r="G26" s="26"/>
      <c r="H26" s="26"/>
      <c r="I26" s="25"/>
      <c r="J26" s="27"/>
    </row>
    <row r="27" spans="1:10" s="28" customFormat="1" ht="26.25" customHeight="1" x14ac:dyDescent="0.25">
      <c r="A27" s="20">
        <v>16</v>
      </c>
      <c r="B27" s="21" t="s">
        <v>91</v>
      </c>
      <c r="C27" s="29" t="s">
        <v>68</v>
      </c>
      <c r="D27" s="23">
        <f>+'[1]TOTAL VDA'!$U$627</f>
        <v>2641</v>
      </c>
      <c r="E27" s="24"/>
      <c r="F27" s="25"/>
      <c r="G27" s="26"/>
      <c r="H27" s="26"/>
      <c r="I27" s="25"/>
      <c r="J27" s="27"/>
    </row>
    <row r="28" spans="1:10" s="28" customFormat="1" ht="18" customHeight="1" x14ac:dyDescent="0.25">
      <c r="A28" s="20">
        <v>17</v>
      </c>
      <c r="B28" s="21" t="s">
        <v>92</v>
      </c>
      <c r="C28" s="29" t="s">
        <v>68</v>
      </c>
      <c r="D28" s="23">
        <f>+'[1]TOTAL VDA'!$AH$627</f>
        <v>747</v>
      </c>
      <c r="E28" s="24"/>
      <c r="F28" s="25"/>
      <c r="G28" s="26"/>
      <c r="H28" s="26"/>
      <c r="I28" s="25"/>
      <c r="J28" s="27"/>
    </row>
    <row r="29" spans="1:10" s="1" customFormat="1" ht="18" customHeight="1" x14ac:dyDescent="0.2">
      <c r="A29" s="41" t="s">
        <v>13</v>
      </c>
      <c r="B29" s="42"/>
      <c r="C29" s="41"/>
      <c r="D29" s="41"/>
      <c r="E29" s="41"/>
      <c r="F29" s="41"/>
      <c r="G29" s="41"/>
      <c r="H29" s="41"/>
      <c r="I29" s="16"/>
      <c r="J29" s="3"/>
    </row>
    <row r="30" spans="1:10" s="1" customFormat="1" ht="18" customHeight="1" x14ac:dyDescent="0.2">
      <c r="A30" s="41" t="s">
        <v>20</v>
      </c>
      <c r="B30" s="41"/>
      <c r="C30" s="41"/>
      <c r="D30" s="41"/>
      <c r="E30" s="41"/>
      <c r="F30" s="41"/>
      <c r="G30" s="41"/>
      <c r="H30" s="41"/>
      <c r="I30" s="16"/>
      <c r="J30" s="3"/>
    </row>
    <row r="31" spans="1:10" s="1" customFormat="1" ht="18" customHeight="1" x14ac:dyDescent="0.2">
      <c r="A31" s="41" t="s">
        <v>19</v>
      </c>
      <c r="B31" s="41"/>
      <c r="C31" s="41"/>
      <c r="D31" s="41"/>
      <c r="E31" s="41"/>
      <c r="F31" s="41"/>
      <c r="G31" s="41"/>
      <c r="H31" s="41"/>
      <c r="I31" s="16"/>
      <c r="J31" s="3"/>
    </row>
    <row r="32" spans="1:10" s="1" customFormat="1" ht="18" customHeight="1" x14ac:dyDescent="0.2">
      <c r="A32" s="41" t="s">
        <v>18</v>
      </c>
      <c r="B32" s="41"/>
      <c r="C32" s="41"/>
      <c r="D32" s="41"/>
      <c r="E32" s="41"/>
      <c r="F32" s="41"/>
      <c r="G32" s="41"/>
      <c r="H32" s="41"/>
      <c r="I32" s="16"/>
      <c r="J32" s="3"/>
    </row>
    <row r="33" spans="1:10" s="1" customFormat="1" ht="18" customHeight="1" x14ac:dyDescent="0.2">
      <c r="A33" s="41" t="s">
        <v>14</v>
      </c>
      <c r="B33" s="41"/>
      <c r="C33" s="41"/>
      <c r="D33" s="41"/>
      <c r="E33" s="41"/>
      <c r="F33" s="41"/>
      <c r="G33" s="41"/>
      <c r="H33" s="41"/>
      <c r="I33" s="16"/>
      <c r="J33" s="3"/>
    </row>
    <row r="34" spans="1:10" s="1" customFormat="1" ht="18" customHeight="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3"/>
    </row>
    <row r="35" spans="1:10" s="1" customFormat="1" ht="18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3"/>
    </row>
    <row r="36" spans="1:10" s="1" customFormat="1" ht="18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3"/>
    </row>
    <row r="37" spans="1:10" s="5" customFormat="1" ht="18" customHeight="1" x14ac:dyDescent="0.2">
      <c r="A37" s="39" t="s">
        <v>8</v>
      </c>
      <c r="B37" s="39"/>
      <c r="C37" s="39"/>
      <c r="D37" s="39"/>
      <c r="E37" s="39"/>
      <c r="F37" s="39"/>
      <c r="G37" s="39"/>
      <c r="H37" s="39"/>
      <c r="I37" s="39"/>
      <c r="J37" s="3"/>
    </row>
    <row r="38" spans="1:10" s="5" customFormat="1" ht="18" customHeight="1" x14ac:dyDescent="0.25">
      <c r="A38" s="39" t="s">
        <v>17</v>
      </c>
      <c r="B38" s="39"/>
      <c r="C38" s="39"/>
      <c r="D38" s="39"/>
      <c r="E38" s="39"/>
      <c r="F38" s="39"/>
      <c r="G38" s="39"/>
      <c r="H38" s="39"/>
      <c r="I38" s="15"/>
      <c r="J38" s="3"/>
    </row>
    <row r="39" spans="1:10" s="5" customFormat="1" ht="18" customHeight="1" x14ac:dyDescent="0.25">
      <c r="A39" s="39" t="s">
        <v>9</v>
      </c>
      <c r="B39" s="39"/>
      <c r="C39" s="39"/>
      <c r="D39" s="39"/>
      <c r="E39" s="39"/>
      <c r="F39" s="39"/>
      <c r="G39" s="39"/>
      <c r="H39" s="39"/>
      <c r="I39" s="15"/>
      <c r="J39" s="3"/>
    </row>
    <row r="40" spans="1:10" ht="18" customHeight="1" x14ac:dyDescent="0.25">
      <c r="A40" s="12"/>
      <c r="B40" s="14"/>
      <c r="C40" s="14"/>
      <c r="D40" s="12"/>
      <c r="E40" s="12"/>
      <c r="F40" s="12"/>
      <c r="G40" s="12"/>
      <c r="H40" s="13"/>
      <c r="I40" s="13"/>
    </row>
    <row r="41" spans="1:10" ht="18" customHeight="1" x14ac:dyDescent="0.2">
      <c r="A41" s="40" t="s">
        <v>23</v>
      </c>
      <c r="B41" s="40"/>
      <c r="C41" s="40"/>
      <c r="D41" s="40"/>
      <c r="E41" s="40"/>
      <c r="F41" s="40"/>
      <c r="G41" s="40"/>
      <c r="H41" s="40"/>
      <c r="I41" s="40"/>
    </row>
    <row r="42" spans="1:10" ht="15" x14ac:dyDescent="0.25">
      <c r="A42" s="12"/>
      <c r="B42" s="14"/>
      <c r="C42" s="14"/>
      <c r="D42" s="12"/>
      <c r="E42" s="12"/>
      <c r="F42" s="12"/>
      <c r="G42" s="12"/>
      <c r="H42" s="13"/>
      <c r="I42" s="13"/>
    </row>
    <row r="43" spans="1:10" ht="15" x14ac:dyDescent="0.25">
      <c r="A43" s="12"/>
      <c r="B43" s="14"/>
      <c r="C43" s="14"/>
      <c r="D43" s="12"/>
      <c r="E43" s="12"/>
      <c r="F43" s="12"/>
      <c r="G43" s="12"/>
      <c r="H43" s="13"/>
      <c r="I43" s="13"/>
    </row>
    <row r="44" spans="1:10" ht="15" x14ac:dyDescent="0.25">
      <c r="A44" s="12"/>
      <c r="B44" s="14"/>
      <c r="C44" s="14"/>
      <c r="D44" s="12"/>
      <c r="E44" s="12"/>
      <c r="F44" s="12"/>
      <c r="G44" s="12"/>
      <c r="H44" s="13"/>
      <c r="I44" s="13"/>
    </row>
    <row r="45" spans="1:10" ht="15" x14ac:dyDescent="0.25">
      <c r="A45" s="12"/>
      <c r="B45" s="14"/>
      <c r="C45" s="14"/>
      <c r="D45" s="12"/>
      <c r="E45" s="12"/>
      <c r="F45" s="12"/>
      <c r="G45" s="12"/>
      <c r="H45" s="13"/>
      <c r="I45" s="13"/>
    </row>
    <row r="46" spans="1:10" ht="15" x14ac:dyDescent="0.25">
      <c r="A46" s="12"/>
      <c r="B46" s="14"/>
      <c r="C46" s="14"/>
      <c r="D46" s="12"/>
      <c r="E46" s="12"/>
      <c r="F46" s="12"/>
      <c r="G46" s="12"/>
      <c r="H46" s="13"/>
      <c r="I46" s="13"/>
    </row>
    <row r="47" spans="1:10" ht="15" x14ac:dyDescent="0.25">
      <c r="A47" s="12"/>
      <c r="B47" s="14"/>
      <c r="C47" s="14"/>
      <c r="D47" s="12"/>
      <c r="E47" s="12"/>
      <c r="F47" s="12"/>
      <c r="G47" s="12"/>
      <c r="H47" s="13"/>
      <c r="I47" s="13"/>
    </row>
  </sheetData>
  <mergeCells count="16">
    <mergeCell ref="A11:I11"/>
    <mergeCell ref="A2:I2"/>
    <mergeCell ref="A4:I4"/>
    <mergeCell ref="A6:I7"/>
    <mergeCell ref="A8:I8"/>
    <mergeCell ref="A9:I9"/>
    <mergeCell ref="A37:I37"/>
    <mergeCell ref="A38:H38"/>
    <mergeCell ref="A39:H39"/>
    <mergeCell ref="A41:I41"/>
    <mergeCell ref="A29:H29"/>
    <mergeCell ref="A30:H30"/>
    <mergeCell ref="A31:H31"/>
    <mergeCell ref="A32:H32"/>
    <mergeCell ref="A33:H33"/>
    <mergeCell ref="A34:I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topLeftCell="A16" zoomScaleNormal="100" zoomScaleSheetLayoutView="100" workbookViewId="0">
      <selection activeCell="D36" sqref="D36"/>
    </sheetView>
  </sheetViews>
  <sheetFormatPr baseColWidth="10" defaultColWidth="9.140625" defaultRowHeight="12" x14ac:dyDescent="0.2"/>
  <cols>
    <col min="1" max="1" width="6.7109375" style="1" customWidth="1"/>
    <col min="2" max="2" width="37.570312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46" t="s">
        <v>22</v>
      </c>
      <c r="B2" s="46"/>
      <c r="C2" s="46"/>
      <c r="D2" s="46"/>
      <c r="E2" s="46"/>
      <c r="F2" s="46"/>
      <c r="G2" s="46"/>
      <c r="H2" s="46"/>
      <c r="I2" s="46"/>
    </row>
    <row r="3" spans="1:10" ht="18" customHeight="1" x14ac:dyDescent="0.2"/>
    <row r="4" spans="1:10" ht="93.75" customHeight="1" x14ac:dyDescent="0.2">
      <c r="A4" s="47" t="s">
        <v>16</v>
      </c>
      <c r="B4" s="48"/>
      <c r="C4" s="48"/>
      <c r="D4" s="48"/>
      <c r="E4" s="48"/>
      <c r="F4" s="48"/>
      <c r="G4" s="48"/>
      <c r="H4" s="48"/>
      <c r="I4" s="48"/>
    </row>
    <row r="5" spans="1:10" ht="18" customHeight="1" x14ac:dyDescent="0.2"/>
    <row r="6" spans="1:10" ht="18" customHeight="1" x14ac:dyDescent="0.2">
      <c r="A6" s="49" t="s">
        <v>10</v>
      </c>
      <c r="B6" s="50"/>
      <c r="C6" s="50"/>
      <c r="D6" s="50"/>
      <c r="E6" s="50"/>
      <c r="F6" s="50"/>
      <c r="G6" s="50"/>
      <c r="H6" s="50"/>
      <c r="I6" s="51"/>
    </row>
    <row r="7" spans="1:10" ht="18" customHeight="1" x14ac:dyDescent="0.2">
      <c r="A7" s="52"/>
      <c r="B7" s="53"/>
      <c r="C7" s="53"/>
      <c r="D7" s="53"/>
      <c r="E7" s="53"/>
      <c r="F7" s="53"/>
      <c r="G7" s="53"/>
      <c r="H7" s="53"/>
      <c r="I7" s="54"/>
    </row>
    <row r="8" spans="1:10" ht="18" customHeight="1" x14ac:dyDescent="0.2">
      <c r="A8" s="55" t="s">
        <v>94</v>
      </c>
      <c r="B8" s="55"/>
      <c r="C8" s="55"/>
      <c r="D8" s="55"/>
      <c r="E8" s="55"/>
      <c r="F8" s="55"/>
      <c r="G8" s="55"/>
      <c r="H8" s="55"/>
      <c r="I8" s="55"/>
    </row>
    <row r="9" spans="1:10" s="1" customFormat="1" ht="18" customHeight="1" x14ac:dyDescent="0.2">
      <c r="A9" s="45" t="s">
        <v>12</v>
      </c>
      <c r="B9" s="45"/>
      <c r="C9" s="45"/>
      <c r="D9" s="45"/>
      <c r="E9" s="45"/>
      <c r="F9" s="45"/>
      <c r="G9" s="45"/>
      <c r="H9" s="45"/>
      <c r="I9" s="45"/>
      <c r="J9" s="3"/>
    </row>
    <row r="10" spans="1:10" s="2" customFormat="1" ht="45.75" customHeight="1" x14ac:dyDescent="0.2">
      <c r="A10" s="11" t="s">
        <v>0</v>
      </c>
      <c r="B10" s="11" t="s">
        <v>11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ht="18" customHeight="1" x14ac:dyDescent="0.2">
      <c r="A11" s="45" t="s">
        <v>12</v>
      </c>
      <c r="B11" s="45"/>
      <c r="C11" s="45"/>
      <c r="D11" s="45"/>
      <c r="E11" s="45"/>
      <c r="F11" s="45"/>
      <c r="G11" s="45"/>
      <c r="H11" s="45"/>
      <c r="I11" s="45"/>
    </row>
    <row r="12" spans="1:10" s="28" customFormat="1" ht="18" customHeight="1" x14ac:dyDescent="0.25">
      <c r="A12" s="20">
        <v>1</v>
      </c>
      <c r="B12" s="21" t="s">
        <v>25</v>
      </c>
      <c r="C12" s="22" t="s">
        <v>67</v>
      </c>
      <c r="D12" s="23">
        <f>+'[1]TOTAL VDA'!$AR$627</f>
        <v>2719</v>
      </c>
      <c r="E12" s="24"/>
      <c r="F12" s="25"/>
      <c r="G12" s="26"/>
      <c r="H12" s="26"/>
      <c r="I12" s="25"/>
      <c r="J12" s="27"/>
    </row>
    <row r="13" spans="1:10" s="28" customFormat="1" ht="18" customHeight="1" x14ac:dyDescent="0.25">
      <c r="A13" s="20">
        <v>2</v>
      </c>
      <c r="B13" s="21" t="s">
        <v>29</v>
      </c>
      <c r="C13" s="22" t="s">
        <v>67</v>
      </c>
      <c r="D13" s="30">
        <f>+'[1]TOTAL VDA'!$CF$627+'[1]TOTAL VDA'!$CN$627</f>
        <v>279</v>
      </c>
      <c r="E13" s="24"/>
      <c r="F13" s="25"/>
      <c r="G13" s="26"/>
      <c r="H13" s="26"/>
      <c r="I13" s="25"/>
      <c r="J13" s="27"/>
    </row>
    <row r="14" spans="1:10" s="28" customFormat="1" ht="18" customHeight="1" x14ac:dyDescent="0.25">
      <c r="A14" s="20">
        <v>3</v>
      </c>
      <c r="B14" s="21" t="s">
        <v>31</v>
      </c>
      <c r="C14" s="31" t="s">
        <v>69</v>
      </c>
      <c r="D14" s="30">
        <f>+'[1]TOTAL VDA'!$BL$627+'[1]TOTAL VDA'!$BZ$627</f>
        <v>1875</v>
      </c>
      <c r="E14" s="24"/>
      <c r="F14" s="25"/>
      <c r="G14" s="26"/>
      <c r="H14" s="26"/>
      <c r="I14" s="25"/>
      <c r="J14" s="27"/>
    </row>
    <row r="15" spans="1:10" s="28" customFormat="1" ht="18" customHeight="1" x14ac:dyDescent="0.25">
      <c r="A15" s="20">
        <v>4</v>
      </c>
      <c r="B15" s="21" t="s">
        <v>32</v>
      </c>
      <c r="C15" s="22" t="s">
        <v>15</v>
      </c>
      <c r="D15" s="30">
        <f>+'[1]TOTAL VDA'!$CJ$627+'[1]TOTAL VDA'!$CR$627</f>
        <v>140</v>
      </c>
      <c r="E15" s="24"/>
      <c r="F15" s="25"/>
      <c r="G15" s="26"/>
      <c r="H15" s="26"/>
      <c r="I15" s="25"/>
      <c r="J15" s="27"/>
    </row>
    <row r="16" spans="1:10" s="28" customFormat="1" ht="18" customHeight="1" x14ac:dyDescent="0.25">
      <c r="A16" s="20">
        <v>5</v>
      </c>
      <c r="B16" s="21" t="s">
        <v>33</v>
      </c>
      <c r="C16" s="22" t="s">
        <v>15</v>
      </c>
      <c r="D16" s="30">
        <f>+'[1]TOTAL VDA'!$M$627+'[1]TOTAL VDA'!$BG$627+'[1]TOTAL VDA'!$BU$627</f>
        <v>748</v>
      </c>
      <c r="E16" s="24"/>
      <c r="F16" s="25"/>
      <c r="G16" s="26"/>
      <c r="H16" s="26"/>
      <c r="I16" s="25"/>
      <c r="J16" s="27"/>
    </row>
    <row r="17" spans="1:10" s="28" customFormat="1" ht="18" customHeight="1" x14ac:dyDescent="0.25">
      <c r="A17" s="20">
        <v>6</v>
      </c>
      <c r="B17" s="21" t="s">
        <v>34</v>
      </c>
      <c r="C17" s="22" t="s">
        <v>67</v>
      </c>
      <c r="D17" s="30">
        <f>+'[1]TOTAL VDA'!$O$627+'[1]TOTAL VDA'!$BB$627+'[1]TOTAL VDA'!$BI$627+'[1]TOTAL VDA'!$BW$627</f>
        <v>1035</v>
      </c>
      <c r="E17" s="24"/>
      <c r="F17" s="25"/>
      <c r="G17" s="26"/>
      <c r="H17" s="26"/>
      <c r="I17" s="25"/>
      <c r="J17" s="27"/>
    </row>
    <row r="18" spans="1:10" s="28" customFormat="1" ht="18" customHeight="1" x14ac:dyDescent="0.25">
      <c r="A18" s="20">
        <v>7</v>
      </c>
      <c r="B18" s="21" t="s">
        <v>35</v>
      </c>
      <c r="C18" s="32" t="s">
        <v>67</v>
      </c>
      <c r="D18" s="23">
        <f>+'[1]TOTAL VDA'!$DC$627</f>
        <v>73</v>
      </c>
      <c r="E18" s="24"/>
      <c r="F18" s="25"/>
      <c r="G18" s="26"/>
      <c r="H18" s="26"/>
      <c r="I18" s="25"/>
      <c r="J18" s="27"/>
    </row>
    <row r="19" spans="1:10" s="28" customFormat="1" ht="18" customHeight="1" x14ac:dyDescent="0.25">
      <c r="A19" s="20">
        <v>8</v>
      </c>
      <c r="B19" s="21" t="s">
        <v>36</v>
      </c>
      <c r="C19" s="32" t="s">
        <v>67</v>
      </c>
      <c r="D19" s="23">
        <f>+'[1]TOTAL VDA'!$CL$627+'[1]TOTAL VDA'!$CV$627</f>
        <v>124</v>
      </c>
      <c r="E19" s="24"/>
      <c r="F19" s="25"/>
      <c r="G19" s="26"/>
      <c r="H19" s="26"/>
      <c r="I19" s="25"/>
      <c r="J19" s="27"/>
    </row>
    <row r="20" spans="1:10" s="28" customFormat="1" ht="18" customHeight="1" x14ac:dyDescent="0.25">
      <c r="A20" s="20">
        <v>9</v>
      </c>
      <c r="B20" s="21" t="s">
        <v>37</v>
      </c>
      <c r="C20" s="22" t="s">
        <v>70</v>
      </c>
      <c r="D20" s="30">
        <f>+'[1]TOTAL VDA'!$J$627+'[1]TOTAL VDA'!$AQ$627+'[1]TOTAL VDA'!$BD$627+'[1]TOTAL VDA'!$BR$627</f>
        <v>1020</v>
      </c>
      <c r="E20" s="24"/>
      <c r="F20" s="25"/>
      <c r="G20" s="26"/>
      <c r="H20" s="26"/>
      <c r="I20" s="25"/>
      <c r="J20" s="27"/>
    </row>
    <row r="21" spans="1:10" s="28" customFormat="1" ht="18" customHeight="1" x14ac:dyDescent="0.25">
      <c r="A21" s="20">
        <v>10</v>
      </c>
      <c r="B21" s="21" t="s">
        <v>40</v>
      </c>
      <c r="C21" s="22" t="s">
        <v>15</v>
      </c>
      <c r="D21" s="30">
        <f>+'[1]TOTAL VDA'!$CK$627+'[1]TOTAL VDA'!$CS$627</f>
        <v>152</v>
      </c>
      <c r="E21" s="24"/>
      <c r="F21" s="25"/>
      <c r="G21" s="26"/>
      <c r="H21" s="26"/>
      <c r="I21" s="25"/>
      <c r="J21" s="27"/>
    </row>
    <row r="22" spans="1:10" s="28" customFormat="1" ht="18" customHeight="1" x14ac:dyDescent="0.25">
      <c r="A22" s="20">
        <v>11</v>
      </c>
      <c r="B22" s="21" t="s">
        <v>41</v>
      </c>
      <c r="C22" s="22" t="s">
        <v>15</v>
      </c>
      <c r="D22" s="30">
        <f>+'[1]TOTAL VDA'!$N$627+'[1]TOTAL VDA'!$BH$627+'[1]TOTAL VDA'!$BV$627</f>
        <v>985</v>
      </c>
      <c r="E22" s="24"/>
      <c r="F22" s="25"/>
      <c r="G22" s="26"/>
      <c r="H22" s="26"/>
      <c r="I22" s="25"/>
      <c r="J22" s="27"/>
    </row>
    <row r="23" spans="1:10" s="28" customFormat="1" ht="18" customHeight="1" x14ac:dyDescent="0.25">
      <c r="A23" s="20">
        <v>12</v>
      </c>
      <c r="B23" s="21" t="s">
        <v>42</v>
      </c>
      <c r="C23" s="22" t="s">
        <v>67</v>
      </c>
      <c r="D23" s="30">
        <f>+'[1]TOTAL VDA'!$CH$627+'[1]TOTAL VDA'!$CP$627</f>
        <v>215</v>
      </c>
      <c r="E23" s="24"/>
      <c r="F23" s="25"/>
      <c r="G23" s="26"/>
      <c r="H23" s="26"/>
      <c r="I23" s="25"/>
      <c r="J23" s="27"/>
    </row>
    <row r="24" spans="1:10" s="28" customFormat="1" ht="27.75" customHeight="1" x14ac:dyDescent="0.25">
      <c r="A24" s="20">
        <v>13</v>
      </c>
      <c r="B24" s="21" t="s">
        <v>43</v>
      </c>
      <c r="C24" s="22" t="s">
        <v>67</v>
      </c>
      <c r="D24" s="30">
        <f>+'[1]TOTAL VDA'!$CG$627+'[1]TOTAL VDA'!$CO$627</f>
        <v>283</v>
      </c>
      <c r="E24" s="24"/>
      <c r="F24" s="25"/>
      <c r="G24" s="26"/>
      <c r="H24" s="26"/>
      <c r="I24" s="25"/>
      <c r="J24" s="27"/>
    </row>
    <row r="25" spans="1:10" s="28" customFormat="1" ht="27.75" customHeight="1" x14ac:dyDescent="0.25">
      <c r="A25" s="20">
        <v>14</v>
      </c>
      <c r="B25" s="21" t="s">
        <v>44</v>
      </c>
      <c r="C25" s="22" t="s">
        <v>67</v>
      </c>
      <c r="D25" s="30">
        <f>+'[1]TOTAL VDA'!$CZ$627</f>
        <v>328</v>
      </c>
      <c r="E25" s="24"/>
      <c r="F25" s="25"/>
      <c r="G25" s="26"/>
      <c r="H25" s="26"/>
      <c r="I25" s="25"/>
      <c r="J25" s="27"/>
    </row>
    <row r="26" spans="1:10" s="28" customFormat="1" ht="27.75" customHeight="1" x14ac:dyDescent="0.25">
      <c r="A26" s="20">
        <v>15</v>
      </c>
      <c r="B26" s="21" t="s">
        <v>45</v>
      </c>
      <c r="C26" s="22" t="s">
        <v>67</v>
      </c>
      <c r="D26" s="30">
        <f>+'[1]TOTAL VDA'!$CY$627</f>
        <v>318</v>
      </c>
      <c r="E26" s="24"/>
      <c r="F26" s="25"/>
      <c r="G26" s="26"/>
      <c r="H26" s="26"/>
      <c r="I26" s="25"/>
      <c r="J26" s="27"/>
    </row>
    <row r="27" spans="1:10" s="28" customFormat="1" ht="27.75" customHeight="1" x14ac:dyDescent="0.25">
      <c r="A27" s="20">
        <v>16</v>
      </c>
      <c r="B27" s="21" t="s">
        <v>45</v>
      </c>
      <c r="C27" s="22" t="s">
        <v>67</v>
      </c>
      <c r="D27" s="30">
        <f>+'[1]TOTAL VDA'!$CX$627</f>
        <v>157</v>
      </c>
      <c r="E27" s="24"/>
      <c r="F27" s="25"/>
      <c r="G27" s="26"/>
      <c r="H27" s="26"/>
      <c r="I27" s="25"/>
      <c r="J27" s="27"/>
    </row>
    <row r="28" spans="1:10" s="28" customFormat="1" ht="27.75" customHeight="1" x14ac:dyDescent="0.25">
      <c r="A28" s="20">
        <v>17</v>
      </c>
      <c r="B28" s="21" t="s">
        <v>46</v>
      </c>
      <c r="C28" s="22" t="s">
        <v>67</v>
      </c>
      <c r="D28" s="30">
        <f>+'[1]TOTAL VDA'!$L$627+'[1]TOTAL VDA'!$BF$627+'[1]TOTAL VDA'!$BT$627</f>
        <v>3049</v>
      </c>
      <c r="E28" s="24"/>
      <c r="F28" s="25"/>
      <c r="G28" s="26"/>
      <c r="H28" s="26"/>
      <c r="I28" s="25"/>
      <c r="J28" s="27"/>
    </row>
    <row r="29" spans="1:10" s="28" customFormat="1" ht="27.75" customHeight="1" x14ac:dyDescent="0.25">
      <c r="A29" s="20">
        <v>18</v>
      </c>
      <c r="B29" s="21" t="s">
        <v>47</v>
      </c>
      <c r="C29" s="22" t="s">
        <v>67</v>
      </c>
      <c r="D29" s="30">
        <f>+'[1]TOTAL VDA'!$K$627+'[1]TOTAL VDA'!$BE$627+'[1]TOTAL VDA'!$BS$627</f>
        <v>782</v>
      </c>
      <c r="E29" s="24"/>
      <c r="F29" s="25"/>
      <c r="G29" s="26"/>
      <c r="H29" s="26"/>
      <c r="I29" s="25"/>
      <c r="J29" s="27"/>
    </row>
    <row r="30" spans="1:10" s="28" customFormat="1" ht="27.75" customHeight="1" x14ac:dyDescent="0.25">
      <c r="A30" s="20">
        <v>19</v>
      </c>
      <c r="B30" s="21" t="s">
        <v>48</v>
      </c>
      <c r="C30" s="31" t="s">
        <v>71</v>
      </c>
      <c r="D30" s="30">
        <f>+'[1]TOTAL VDA'!$BK$627+'[1]TOTAL VDA'!$BY$627</f>
        <v>536</v>
      </c>
      <c r="E30" s="24"/>
      <c r="F30" s="25"/>
      <c r="G30" s="26"/>
      <c r="H30" s="26"/>
      <c r="I30" s="25"/>
      <c r="J30" s="27"/>
    </row>
    <row r="31" spans="1:10" s="28" customFormat="1" ht="27.75" customHeight="1" x14ac:dyDescent="0.25">
      <c r="A31" s="20">
        <v>20</v>
      </c>
      <c r="B31" s="21" t="s">
        <v>49</v>
      </c>
      <c r="C31" s="32" t="s">
        <v>72</v>
      </c>
      <c r="D31" s="23">
        <f>+'[1]TOTAL VDA'!$BO$627+'[1]TOTAL VDA'!$CC$627+'[1]TOTAL VDA'!$CT$627</f>
        <v>3845</v>
      </c>
      <c r="E31" s="24"/>
      <c r="F31" s="25"/>
      <c r="G31" s="26"/>
      <c r="H31" s="26"/>
      <c r="I31" s="25"/>
      <c r="J31" s="27"/>
    </row>
    <row r="32" spans="1:10" s="28" customFormat="1" ht="27.75" customHeight="1" x14ac:dyDescent="0.25">
      <c r="A32" s="20">
        <v>21</v>
      </c>
      <c r="B32" s="33" t="s">
        <v>50</v>
      </c>
      <c r="C32" s="22" t="s">
        <v>15</v>
      </c>
      <c r="D32" s="34">
        <f>+'[1]TOTAL VDA'!$I$627+'[1]TOTAL VDA'!$BC$627+'[1]TOTAL VDA'!$BQ$627</f>
        <v>6836</v>
      </c>
      <c r="E32" s="24"/>
      <c r="F32" s="25"/>
      <c r="G32" s="26"/>
      <c r="H32" s="26"/>
      <c r="I32" s="25"/>
      <c r="J32" s="27"/>
    </row>
    <row r="33" spans="1:10" s="28" customFormat="1" ht="27.75" customHeight="1" x14ac:dyDescent="0.25">
      <c r="A33" s="20">
        <v>22</v>
      </c>
      <c r="B33" s="21" t="s">
        <v>54</v>
      </c>
      <c r="C33" s="22" t="s">
        <v>67</v>
      </c>
      <c r="D33" s="30">
        <f>+'[1]TOTAL VDA'!$CI$627+'[1]TOTAL VDA'!$CQ$627</f>
        <v>133</v>
      </c>
      <c r="E33" s="24"/>
      <c r="F33" s="25"/>
      <c r="G33" s="26"/>
      <c r="H33" s="26"/>
      <c r="I33" s="25"/>
      <c r="J33" s="27"/>
    </row>
    <row r="34" spans="1:10" s="28" customFormat="1" ht="18" customHeight="1" x14ac:dyDescent="0.25">
      <c r="A34" s="20">
        <v>23</v>
      </c>
      <c r="B34" s="33" t="s">
        <v>63</v>
      </c>
      <c r="C34" s="22" t="s">
        <v>15</v>
      </c>
      <c r="D34" s="34">
        <f>+'[1]TOTAL VDA'!$CM$627+'[1]TOTAL VDA'!$CE$627</f>
        <v>3273</v>
      </c>
      <c r="E34" s="24"/>
      <c r="F34" s="25"/>
      <c r="G34" s="26"/>
      <c r="H34" s="26"/>
      <c r="I34" s="25"/>
      <c r="J34" s="27"/>
    </row>
    <row r="35" spans="1:10" s="28" customFormat="1" ht="18" customHeight="1" x14ac:dyDescent="0.25">
      <c r="A35" s="20">
        <v>24</v>
      </c>
      <c r="B35" s="21" t="s">
        <v>64</v>
      </c>
      <c r="C35" s="31" t="s">
        <v>75</v>
      </c>
      <c r="D35" s="30">
        <f>+'[1]TOTAL VDA'!$BJ$627+'[1]TOTAL VDA'!$BX$627</f>
        <v>1072</v>
      </c>
      <c r="E35" s="24"/>
      <c r="F35" s="25"/>
      <c r="G35" s="26"/>
      <c r="H35" s="26"/>
      <c r="I35" s="25"/>
      <c r="J35" s="27"/>
    </row>
    <row r="36" spans="1:10" s="28" customFormat="1" ht="18" customHeight="1" x14ac:dyDescent="0.25">
      <c r="A36" s="20">
        <v>25</v>
      </c>
      <c r="B36" s="21" t="s">
        <v>66</v>
      </c>
      <c r="C36" s="32" t="s">
        <v>76</v>
      </c>
      <c r="D36" s="23">
        <f>+'[1]TOTAL VDA'!$DB$627</f>
        <v>115</v>
      </c>
      <c r="E36" s="24"/>
      <c r="F36" s="25"/>
      <c r="G36" s="26"/>
      <c r="H36" s="26"/>
      <c r="I36" s="25"/>
      <c r="J36" s="27"/>
    </row>
    <row r="37" spans="1:10" s="1" customFormat="1" ht="18" customHeight="1" x14ac:dyDescent="0.2">
      <c r="A37" s="41" t="s">
        <v>13</v>
      </c>
      <c r="B37" s="42"/>
      <c r="C37" s="41"/>
      <c r="D37" s="41"/>
      <c r="E37" s="41"/>
      <c r="F37" s="41"/>
      <c r="G37" s="41"/>
      <c r="H37" s="41"/>
      <c r="I37" s="16"/>
      <c r="J37" s="3"/>
    </row>
    <row r="38" spans="1:10" s="1" customFormat="1" ht="18" customHeight="1" x14ac:dyDescent="0.2">
      <c r="A38" s="41" t="s">
        <v>20</v>
      </c>
      <c r="B38" s="41"/>
      <c r="C38" s="41"/>
      <c r="D38" s="41"/>
      <c r="E38" s="41"/>
      <c r="F38" s="41"/>
      <c r="G38" s="41"/>
      <c r="H38" s="41"/>
      <c r="I38" s="16"/>
      <c r="J38" s="3"/>
    </row>
    <row r="39" spans="1:10" s="1" customFormat="1" ht="18" customHeight="1" x14ac:dyDescent="0.2">
      <c r="A39" s="41" t="s">
        <v>19</v>
      </c>
      <c r="B39" s="41"/>
      <c r="C39" s="41"/>
      <c r="D39" s="41"/>
      <c r="E39" s="41"/>
      <c r="F39" s="41"/>
      <c r="G39" s="41"/>
      <c r="H39" s="41"/>
      <c r="I39" s="16"/>
      <c r="J39" s="3"/>
    </row>
    <row r="40" spans="1:10" s="1" customFormat="1" ht="18" customHeight="1" x14ac:dyDescent="0.2">
      <c r="A40" s="41" t="s">
        <v>18</v>
      </c>
      <c r="B40" s="41"/>
      <c r="C40" s="41"/>
      <c r="D40" s="41"/>
      <c r="E40" s="41"/>
      <c r="F40" s="41"/>
      <c r="G40" s="41"/>
      <c r="H40" s="41"/>
      <c r="I40" s="16"/>
      <c r="J40" s="3"/>
    </row>
    <row r="41" spans="1:10" s="1" customFormat="1" ht="18" customHeight="1" x14ac:dyDescent="0.2">
      <c r="A41" s="41" t="s">
        <v>14</v>
      </c>
      <c r="B41" s="41"/>
      <c r="C41" s="41"/>
      <c r="D41" s="41"/>
      <c r="E41" s="41"/>
      <c r="F41" s="41"/>
      <c r="G41" s="41"/>
      <c r="H41" s="41"/>
      <c r="I41" s="16"/>
      <c r="J41" s="3"/>
    </row>
    <row r="42" spans="1:10" s="1" customFormat="1" ht="18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3"/>
    </row>
    <row r="43" spans="1:10" s="1" customFormat="1" ht="18" customHeight="1" x14ac:dyDescent="0.2">
      <c r="A43" s="44"/>
      <c r="B43" s="44"/>
      <c r="C43" s="44"/>
      <c r="D43" s="44"/>
      <c r="E43" s="44"/>
      <c r="F43" s="44"/>
      <c r="G43" s="44"/>
      <c r="H43" s="44"/>
      <c r="I43" s="44"/>
      <c r="J43" s="3"/>
    </row>
    <row r="44" spans="1:10" s="1" customFormat="1" ht="18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3"/>
    </row>
    <row r="45" spans="1:10" s="5" customFormat="1" ht="18" customHeight="1" x14ac:dyDescent="0.2">
      <c r="A45" s="39" t="s">
        <v>8</v>
      </c>
      <c r="B45" s="39"/>
      <c r="C45" s="39"/>
      <c r="D45" s="39"/>
      <c r="E45" s="39"/>
      <c r="F45" s="39"/>
      <c r="G45" s="39"/>
      <c r="H45" s="39"/>
      <c r="I45" s="39"/>
      <c r="J45" s="3"/>
    </row>
    <row r="46" spans="1:10" s="5" customFormat="1" ht="18" customHeight="1" x14ac:dyDescent="0.25">
      <c r="A46" s="39" t="s">
        <v>17</v>
      </c>
      <c r="B46" s="39"/>
      <c r="C46" s="39"/>
      <c r="D46" s="39"/>
      <c r="E46" s="39"/>
      <c r="F46" s="39"/>
      <c r="G46" s="39"/>
      <c r="H46" s="39"/>
      <c r="I46" s="15"/>
      <c r="J46" s="3"/>
    </row>
    <row r="47" spans="1:10" s="5" customFormat="1" ht="18" customHeight="1" x14ac:dyDescent="0.25">
      <c r="A47" s="39" t="s">
        <v>9</v>
      </c>
      <c r="B47" s="39"/>
      <c r="C47" s="39"/>
      <c r="D47" s="39"/>
      <c r="E47" s="39"/>
      <c r="F47" s="39"/>
      <c r="G47" s="39"/>
      <c r="H47" s="39"/>
      <c r="I47" s="15"/>
      <c r="J47" s="3"/>
    </row>
    <row r="48" spans="1:10" ht="18" customHeight="1" x14ac:dyDescent="0.25">
      <c r="A48" s="12"/>
      <c r="B48" s="14"/>
      <c r="C48" s="14"/>
      <c r="D48" s="12"/>
      <c r="E48" s="12"/>
      <c r="F48" s="12"/>
      <c r="G48" s="12"/>
      <c r="H48" s="13"/>
      <c r="I48" s="13"/>
    </row>
    <row r="49" spans="1:9" ht="18" customHeight="1" x14ac:dyDescent="0.2">
      <c r="A49" s="40" t="s">
        <v>23</v>
      </c>
      <c r="B49" s="40"/>
      <c r="C49" s="40"/>
      <c r="D49" s="40"/>
      <c r="E49" s="40"/>
      <c r="F49" s="40"/>
      <c r="G49" s="40"/>
      <c r="H49" s="40"/>
      <c r="I49" s="40"/>
    </row>
    <row r="50" spans="1:9" ht="15" x14ac:dyDescent="0.25">
      <c r="A50" s="12"/>
      <c r="B50" s="14"/>
      <c r="C50" s="14"/>
      <c r="D50" s="12"/>
      <c r="E50" s="12"/>
      <c r="F50" s="12"/>
      <c r="G50" s="12"/>
      <c r="H50" s="13"/>
      <c r="I50" s="13"/>
    </row>
    <row r="51" spans="1:9" ht="15" x14ac:dyDescent="0.25">
      <c r="A51" s="12"/>
      <c r="B51" s="14"/>
      <c r="C51" s="14"/>
      <c r="D51" s="12"/>
      <c r="E51" s="12"/>
      <c r="F51" s="12"/>
      <c r="G51" s="12"/>
      <c r="H51" s="13"/>
      <c r="I51" s="13"/>
    </row>
    <row r="52" spans="1:9" ht="15" x14ac:dyDescent="0.25">
      <c r="A52" s="12"/>
      <c r="B52" s="14"/>
      <c r="C52" s="14"/>
      <c r="D52" s="12"/>
      <c r="E52" s="12"/>
      <c r="F52" s="12"/>
      <c r="G52" s="12"/>
      <c r="H52" s="13"/>
      <c r="I52" s="13"/>
    </row>
    <row r="53" spans="1:9" ht="15" x14ac:dyDescent="0.25">
      <c r="A53" s="12"/>
      <c r="B53" s="14"/>
      <c r="C53" s="14"/>
      <c r="D53" s="12"/>
      <c r="E53" s="12"/>
      <c r="F53" s="12"/>
      <c r="G53" s="12"/>
      <c r="H53" s="13"/>
      <c r="I53" s="13"/>
    </row>
    <row r="54" spans="1:9" ht="15" x14ac:dyDescent="0.25">
      <c r="A54" s="12"/>
      <c r="B54" s="14"/>
      <c r="C54" s="14"/>
      <c r="D54" s="12"/>
      <c r="E54" s="12"/>
      <c r="F54" s="12"/>
      <c r="G54" s="12"/>
      <c r="H54" s="13"/>
      <c r="I54" s="13"/>
    </row>
    <row r="55" spans="1:9" ht="15" x14ac:dyDescent="0.25">
      <c r="A55" s="12"/>
      <c r="B55" s="14"/>
      <c r="C55" s="14"/>
      <c r="D55" s="12"/>
      <c r="E55" s="12"/>
      <c r="F55" s="12"/>
      <c r="G55" s="12"/>
      <c r="H55" s="13"/>
      <c r="I55" s="13"/>
    </row>
  </sheetData>
  <mergeCells count="16">
    <mergeCell ref="A49:I49"/>
    <mergeCell ref="A2:I2"/>
    <mergeCell ref="A4:I4"/>
    <mergeCell ref="A45:I45"/>
    <mergeCell ref="A46:H46"/>
    <mergeCell ref="A47:H47"/>
    <mergeCell ref="A42:I44"/>
    <mergeCell ref="A8:I8"/>
    <mergeCell ref="A38:H38"/>
    <mergeCell ref="A41:H41"/>
    <mergeCell ref="A39:H39"/>
    <mergeCell ref="A6:I7"/>
    <mergeCell ref="A9:I9"/>
    <mergeCell ref="A11:I11"/>
    <mergeCell ref="A37:H37"/>
    <mergeCell ref="A40:H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zoomScaleNormal="132" zoomScaleSheetLayoutView="100" workbookViewId="0">
      <selection activeCell="A2" sqref="A2:I2"/>
    </sheetView>
  </sheetViews>
  <sheetFormatPr baseColWidth="10" defaultColWidth="9.140625" defaultRowHeight="12" x14ac:dyDescent="0.2"/>
  <cols>
    <col min="1" max="1" width="6.7109375" style="1" customWidth="1"/>
    <col min="2" max="2" width="33.7109375" style="4" customWidth="1"/>
    <col min="3" max="3" width="14.7109375" style="4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3" customWidth="1"/>
    <col min="9" max="9" width="16.7109375" style="3" customWidth="1"/>
    <col min="10" max="10" width="9.140625" style="3" customWidth="1"/>
    <col min="11" max="11" width="15.7109375" style="3" customWidth="1"/>
    <col min="12" max="198" width="9.140625" style="3" customWidth="1"/>
    <col min="199" max="199" width="7.5703125" style="3" bestFit="1" customWidth="1"/>
    <col min="200" max="200" width="23.85546875" style="3" customWidth="1"/>
    <col min="201" max="201" width="11.7109375" style="3" customWidth="1"/>
    <col min="202" max="202" width="15.5703125" style="3" customWidth="1"/>
    <col min="203" max="203" width="16.140625" style="3" customWidth="1"/>
    <col min="204" max="204" width="12.140625" style="3" customWidth="1"/>
    <col min="205" max="205" width="18.85546875" style="3" customWidth="1"/>
    <col min="206" max="206" width="15.5703125" style="3" customWidth="1"/>
    <col min="207" max="207" width="11.140625" style="3" customWidth="1"/>
    <col min="208" max="208" width="12.28515625" style="3" customWidth="1"/>
    <col min="209" max="209" width="12.7109375" style="3" customWidth="1"/>
    <col min="210" max="210" width="19.85546875" style="3" customWidth="1"/>
    <col min="211" max="211" width="12.85546875" style="3" customWidth="1"/>
    <col min="212" max="212" width="12.140625" style="3" customWidth="1"/>
    <col min="213" max="213" width="10.85546875" style="3" customWidth="1"/>
    <col min="214" max="214" width="11.85546875" style="3" customWidth="1"/>
    <col min="215" max="215" width="14.28515625" style="3" customWidth="1"/>
    <col min="216" max="216" width="8.42578125" style="3" customWidth="1"/>
    <col min="217" max="217" width="11" style="3" customWidth="1"/>
    <col min="218" max="218" width="11.140625" style="3" customWidth="1"/>
    <col min="219" max="219" width="7.5703125" style="3" bestFit="1" customWidth="1"/>
    <col min="220" max="220" width="23.42578125" style="3" customWidth="1"/>
    <col min="221" max="221" width="12.85546875" style="3" customWidth="1"/>
    <col min="222" max="222" width="12.42578125" style="3" customWidth="1"/>
    <col min="223" max="223" width="11.5703125" style="3" customWidth="1"/>
    <col min="224" max="224" width="11.42578125" style="3" customWidth="1"/>
    <col min="225" max="225" width="13.5703125" style="3" customWidth="1"/>
    <col min="226" max="226" width="8.42578125" style="3" customWidth="1"/>
    <col min="227" max="227" width="10.7109375" style="3" customWidth="1"/>
    <col min="228" max="228" width="12.85546875" style="3" customWidth="1"/>
    <col min="229" max="231" width="7.5703125" style="3" bestFit="1" customWidth="1"/>
    <col min="232" max="232" width="2.85546875" style="3" customWidth="1"/>
    <col min="233" max="16384" width="9.140625" style="3"/>
  </cols>
  <sheetData>
    <row r="1" spans="1:10" ht="18" customHeight="1" x14ac:dyDescent="0.2"/>
    <row r="2" spans="1:10" ht="18" customHeight="1" x14ac:dyDescent="0.2">
      <c r="A2" s="46" t="s">
        <v>22</v>
      </c>
      <c r="B2" s="46"/>
      <c r="C2" s="46"/>
      <c r="D2" s="46"/>
      <c r="E2" s="46"/>
      <c r="F2" s="46"/>
      <c r="G2" s="46"/>
      <c r="H2" s="46"/>
      <c r="I2" s="46"/>
    </row>
    <row r="3" spans="1:10" ht="18" customHeight="1" x14ac:dyDescent="0.25">
      <c r="A3" s="12"/>
      <c r="B3" s="14"/>
      <c r="C3" s="14"/>
      <c r="D3" s="12"/>
      <c r="E3" s="12"/>
      <c r="F3" s="12"/>
      <c r="G3" s="12"/>
      <c r="H3" s="13"/>
      <c r="I3" s="13"/>
    </row>
    <row r="4" spans="1:10" ht="90" customHeight="1" x14ac:dyDescent="0.2">
      <c r="A4" s="47" t="s">
        <v>16</v>
      </c>
      <c r="B4" s="48"/>
      <c r="C4" s="48"/>
      <c r="D4" s="48"/>
      <c r="E4" s="48"/>
      <c r="F4" s="48"/>
      <c r="G4" s="48"/>
      <c r="H4" s="48"/>
      <c r="I4" s="48"/>
    </row>
    <row r="5" spans="1:10" ht="18" customHeight="1" x14ac:dyDescent="0.25">
      <c r="A5" s="12"/>
      <c r="B5" s="14"/>
      <c r="C5" s="14"/>
      <c r="D5" s="12"/>
      <c r="E5" s="12"/>
      <c r="F5" s="12"/>
      <c r="G5" s="12"/>
      <c r="H5" s="13"/>
      <c r="I5" s="13"/>
    </row>
    <row r="6" spans="1:10" ht="18" customHeight="1" x14ac:dyDescent="0.2">
      <c r="A6" s="56" t="s">
        <v>10</v>
      </c>
      <c r="B6" s="57"/>
      <c r="C6" s="57"/>
      <c r="D6" s="57"/>
      <c r="E6" s="57"/>
      <c r="F6" s="57"/>
      <c r="G6" s="57"/>
      <c r="H6" s="57"/>
      <c r="I6" s="58"/>
    </row>
    <row r="7" spans="1:10" ht="18" customHeight="1" x14ac:dyDescent="0.2">
      <c r="A7" s="59"/>
      <c r="B7" s="60"/>
      <c r="C7" s="60"/>
      <c r="D7" s="60"/>
      <c r="E7" s="60"/>
      <c r="F7" s="60"/>
      <c r="G7" s="60"/>
      <c r="H7" s="60"/>
      <c r="I7" s="61"/>
    </row>
    <row r="8" spans="1:10" s="1" customFormat="1" ht="18" customHeight="1" x14ac:dyDescent="0.2">
      <c r="A8" s="68" t="s">
        <v>95</v>
      </c>
      <c r="B8" s="69"/>
      <c r="C8" s="69"/>
      <c r="D8" s="69"/>
      <c r="E8" s="69"/>
      <c r="F8" s="69"/>
      <c r="G8" s="69"/>
      <c r="H8" s="69"/>
      <c r="I8" s="70"/>
      <c r="J8" s="3"/>
    </row>
    <row r="9" spans="1:10" s="1" customFormat="1" ht="18" customHeight="1" x14ac:dyDescent="0.2">
      <c r="A9" s="45" t="s">
        <v>77</v>
      </c>
      <c r="B9" s="45"/>
      <c r="C9" s="45"/>
      <c r="D9" s="45"/>
      <c r="E9" s="45"/>
      <c r="F9" s="45"/>
      <c r="G9" s="45"/>
      <c r="H9" s="45"/>
      <c r="I9" s="45"/>
      <c r="J9" s="3"/>
    </row>
    <row r="10" spans="1:10" s="1" customFormat="1" ht="47.25" customHeight="1" x14ac:dyDescent="0.2">
      <c r="A10" s="11" t="s">
        <v>0</v>
      </c>
      <c r="B10" s="11" t="s">
        <v>77</v>
      </c>
      <c r="C10" s="11" t="s">
        <v>1</v>
      </c>
      <c r="D10" s="11" t="s">
        <v>3</v>
      </c>
      <c r="E10" s="11" t="s">
        <v>2</v>
      </c>
      <c r="F10" s="11" t="s">
        <v>4</v>
      </c>
      <c r="G10" s="11" t="s">
        <v>5</v>
      </c>
      <c r="H10" s="11" t="s">
        <v>7</v>
      </c>
      <c r="I10" s="11" t="s">
        <v>6</v>
      </c>
      <c r="J10" s="3"/>
    </row>
    <row r="11" spans="1:10" s="1" customFormat="1" ht="23.25" customHeight="1" x14ac:dyDescent="0.2">
      <c r="A11" s="71" t="s">
        <v>77</v>
      </c>
      <c r="B11" s="72"/>
      <c r="C11" s="72"/>
      <c r="D11" s="72"/>
      <c r="E11" s="72"/>
      <c r="F11" s="72"/>
      <c r="G11" s="73"/>
      <c r="H11" s="73"/>
      <c r="I11" s="74"/>
      <c r="J11" s="3"/>
    </row>
    <row r="12" spans="1:10" s="1" customFormat="1" ht="18" customHeight="1" x14ac:dyDescent="0.25">
      <c r="A12" s="9">
        <v>1</v>
      </c>
      <c r="B12" s="35" t="s">
        <v>80</v>
      </c>
      <c r="C12" s="36" t="s">
        <v>73</v>
      </c>
      <c r="D12" s="37">
        <f>+'[1]TOTAL VDA'!$AV$627</f>
        <v>530</v>
      </c>
      <c r="E12" s="10"/>
      <c r="F12" s="18"/>
      <c r="G12" s="17"/>
      <c r="H12" s="17"/>
      <c r="I12" s="7"/>
      <c r="J12" s="3"/>
    </row>
    <row r="13" spans="1:10" s="1" customFormat="1" ht="18" customHeight="1" x14ac:dyDescent="0.25">
      <c r="A13" s="9">
        <v>2</v>
      </c>
      <c r="B13" s="35" t="s">
        <v>81</v>
      </c>
      <c r="C13" s="36" t="s">
        <v>15</v>
      </c>
      <c r="D13" s="37">
        <f>+'[1]TOTAL VDA'!$AY$627</f>
        <v>541</v>
      </c>
      <c r="E13" s="10"/>
      <c r="F13" s="18"/>
      <c r="G13" s="17"/>
      <c r="H13" s="17"/>
      <c r="I13" s="7"/>
      <c r="J13" s="3"/>
    </row>
    <row r="14" spans="1:10" s="1" customFormat="1" ht="18" customHeight="1" x14ac:dyDescent="0.25">
      <c r="A14" s="9">
        <v>3</v>
      </c>
      <c r="B14" s="35" t="s">
        <v>78</v>
      </c>
      <c r="C14" s="36" t="s">
        <v>79</v>
      </c>
      <c r="D14" s="37">
        <f>+'[1]TOTAL VDA'!$AU$627</f>
        <v>542</v>
      </c>
      <c r="E14" s="10"/>
      <c r="F14" s="18"/>
      <c r="G14" s="17"/>
      <c r="H14" s="17"/>
      <c r="I14" s="7"/>
      <c r="J14" s="3"/>
    </row>
    <row r="15" spans="1:10" s="1" customFormat="1" ht="18" customHeight="1" x14ac:dyDescent="0.25">
      <c r="A15" s="9">
        <v>4</v>
      </c>
      <c r="B15" s="21" t="s">
        <v>56</v>
      </c>
      <c r="C15" s="32" t="s">
        <v>73</v>
      </c>
      <c r="D15" s="23">
        <f>+'[1]TOTAL VDA'!$BM$627+'[1]TOTAL VDA'!$CA$627+'[1]TOTAL VDA'!$CU$627+'[1]TOTAL VDA'!$DA$627</f>
        <v>401</v>
      </c>
      <c r="E15" s="24"/>
      <c r="F15" s="25"/>
      <c r="G15" s="26"/>
      <c r="H15" s="26"/>
      <c r="I15" s="25"/>
      <c r="J15" s="3"/>
    </row>
    <row r="16" spans="1:10" s="1" customFormat="1" ht="29.25" customHeight="1" x14ac:dyDescent="0.25">
      <c r="A16" s="9">
        <v>5</v>
      </c>
      <c r="B16" s="21" t="s">
        <v>55</v>
      </c>
      <c r="C16" s="32" t="s">
        <v>73</v>
      </c>
      <c r="D16" s="23">
        <f>+'[1]TOTAL VDA'!$AS$627</f>
        <v>544</v>
      </c>
      <c r="E16" s="24"/>
      <c r="F16" s="25"/>
      <c r="G16" s="26"/>
      <c r="H16" s="26"/>
      <c r="I16" s="25"/>
      <c r="J16" s="3"/>
    </row>
    <row r="17" spans="1:18" s="1" customFormat="1" ht="21" customHeight="1" x14ac:dyDescent="0.25">
      <c r="A17" s="9">
        <v>6</v>
      </c>
      <c r="B17" s="35" t="s">
        <v>82</v>
      </c>
      <c r="C17" s="36" t="s">
        <v>15</v>
      </c>
      <c r="D17" s="37">
        <f>+'[1]TOTAL VDA'!$AZ$627</f>
        <v>541</v>
      </c>
      <c r="E17" s="10"/>
      <c r="F17" s="18"/>
      <c r="G17" s="17"/>
      <c r="H17" s="17"/>
      <c r="I17" s="7"/>
      <c r="J17" s="3"/>
    </row>
    <row r="18" spans="1:18" s="1" customFormat="1" ht="18" customHeight="1" x14ac:dyDescent="0.25">
      <c r="A18" s="9">
        <v>7</v>
      </c>
      <c r="B18" s="21" t="s">
        <v>62</v>
      </c>
      <c r="C18" s="32" t="s">
        <v>74</v>
      </c>
      <c r="D18" s="23">
        <f>+'[1]TOTAL VDA'!$AT$627</f>
        <v>4234</v>
      </c>
      <c r="E18" s="24"/>
      <c r="F18" s="25"/>
      <c r="G18" s="26"/>
      <c r="H18" s="26"/>
      <c r="I18" s="25"/>
      <c r="J18" s="3"/>
    </row>
    <row r="19" spans="1:18" s="1" customFormat="1" ht="18" customHeight="1" x14ac:dyDescent="0.25">
      <c r="A19" s="9">
        <v>8</v>
      </c>
      <c r="B19" s="38" t="s">
        <v>88</v>
      </c>
      <c r="C19" s="36" t="s">
        <v>89</v>
      </c>
      <c r="D19" s="37">
        <f>+'[1]TOTAL VDA'!$AW$627</f>
        <v>6730</v>
      </c>
      <c r="E19" s="10"/>
      <c r="F19" s="18"/>
      <c r="G19" s="17"/>
      <c r="H19" s="17"/>
      <c r="I19" s="7"/>
      <c r="J19" s="3"/>
    </row>
    <row r="20" spans="1:18" s="28" customFormat="1" ht="27.75" customHeight="1" x14ac:dyDescent="0.25">
      <c r="A20" s="9">
        <v>9</v>
      </c>
      <c r="B20" s="35" t="s">
        <v>86</v>
      </c>
      <c r="C20" s="36" t="s">
        <v>87</v>
      </c>
      <c r="D20" s="37">
        <f>+'[1]TOTAL VDA'!$BP$627+'[1]TOTAL VDA'!$CD$627</f>
        <v>846</v>
      </c>
      <c r="E20" s="10"/>
      <c r="F20" s="18"/>
      <c r="G20" s="17"/>
      <c r="H20" s="17"/>
      <c r="I20" s="7"/>
      <c r="J20" s="27"/>
    </row>
    <row r="21" spans="1:18" s="28" customFormat="1" ht="27.75" customHeight="1" x14ac:dyDescent="0.25">
      <c r="A21" s="9">
        <v>10</v>
      </c>
      <c r="B21" s="21" t="s">
        <v>65</v>
      </c>
      <c r="C21" s="32" t="s">
        <v>15</v>
      </c>
      <c r="D21" s="23">
        <f>+'[1]TOTAL VDA'!$AX$627</f>
        <v>537</v>
      </c>
      <c r="E21" s="24"/>
      <c r="F21" s="25"/>
      <c r="G21" s="26"/>
      <c r="H21" s="26"/>
      <c r="I21" s="25"/>
      <c r="J21" s="27"/>
    </row>
    <row r="22" spans="1:18" s="28" customFormat="1" ht="18" customHeight="1" x14ac:dyDescent="0.25">
      <c r="A22" s="9">
        <v>11</v>
      </c>
      <c r="B22" s="38" t="s">
        <v>83</v>
      </c>
      <c r="C22" s="36" t="s">
        <v>15</v>
      </c>
      <c r="D22" s="37">
        <f>+'[1]TOTAL VDA'!$BA$627</f>
        <v>539</v>
      </c>
      <c r="E22" s="10"/>
      <c r="F22" s="18"/>
      <c r="G22" s="17"/>
      <c r="H22" s="17"/>
      <c r="I22" s="7"/>
      <c r="J22" s="27"/>
    </row>
    <row r="23" spans="1:18" s="28" customFormat="1" ht="18" customHeight="1" x14ac:dyDescent="0.25">
      <c r="A23" s="9">
        <v>12</v>
      </c>
      <c r="B23" s="35" t="s">
        <v>84</v>
      </c>
      <c r="C23" s="36" t="s">
        <v>85</v>
      </c>
      <c r="D23" s="37">
        <f>+'[1]TOTAL VDA'!$BN$627+'[1]TOTAL VDA'!$CB$627</f>
        <v>1474</v>
      </c>
      <c r="E23" s="10"/>
      <c r="F23" s="18"/>
      <c r="G23" s="17"/>
      <c r="H23" s="17"/>
      <c r="I23" s="7"/>
      <c r="J23" s="27"/>
    </row>
    <row r="24" spans="1:18" s="1" customFormat="1" ht="18" customHeight="1" x14ac:dyDescent="0.2">
      <c r="A24" s="62" t="s">
        <v>13</v>
      </c>
      <c r="B24" s="63"/>
      <c r="C24" s="63"/>
      <c r="D24" s="63"/>
      <c r="E24" s="63"/>
      <c r="F24" s="63"/>
      <c r="G24" s="63"/>
      <c r="H24" s="64"/>
      <c r="I24" s="19"/>
      <c r="J24" s="3"/>
      <c r="M24" s="6"/>
      <c r="N24" s="8"/>
      <c r="O24" s="8"/>
      <c r="P24" s="8"/>
      <c r="Q24" s="8"/>
      <c r="R24" s="8"/>
    </row>
    <row r="25" spans="1:18" s="1" customFormat="1" ht="18" customHeight="1" x14ac:dyDescent="0.2">
      <c r="A25" s="62" t="s">
        <v>21</v>
      </c>
      <c r="B25" s="63"/>
      <c r="C25" s="63"/>
      <c r="D25" s="63"/>
      <c r="E25" s="63"/>
      <c r="F25" s="63"/>
      <c r="G25" s="63"/>
      <c r="H25" s="64"/>
      <c r="I25" s="19"/>
      <c r="J25" s="3"/>
      <c r="M25" s="6"/>
      <c r="N25" s="8"/>
      <c r="O25" s="8"/>
      <c r="P25" s="8"/>
      <c r="Q25" s="8"/>
      <c r="R25" s="8"/>
    </row>
    <row r="26" spans="1:18" s="1" customFormat="1" ht="18" customHeight="1" x14ac:dyDescent="0.2">
      <c r="A26" s="62" t="s">
        <v>18</v>
      </c>
      <c r="B26" s="63"/>
      <c r="C26" s="63"/>
      <c r="D26" s="63"/>
      <c r="E26" s="63"/>
      <c r="F26" s="63"/>
      <c r="G26" s="63"/>
      <c r="H26" s="64"/>
      <c r="I26" s="17"/>
      <c r="J26" s="3"/>
      <c r="M26" s="6"/>
      <c r="N26" s="8"/>
      <c r="O26" s="8"/>
      <c r="P26" s="8"/>
      <c r="Q26" s="8"/>
      <c r="R26" s="8"/>
    </row>
    <row r="27" spans="1:18" s="1" customFormat="1" ht="18" customHeight="1" x14ac:dyDescent="0.2">
      <c r="A27" s="41" t="s">
        <v>14</v>
      </c>
      <c r="B27" s="41"/>
      <c r="C27" s="41"/>
      <c r="D27" s="41"/>
      <c r="E27" s="41"/>
      <c r="F27" s="41"/>
      <c r="G27" s="41"/>
      <c r="H27" s="41"/>
      <c r="I27" s="17"/>
      <c r="J27" s="3"/>
      <c r="M27" s="6"/>
      <c r="N27" s="8"/>
      <c r="O27" s="8"/>
      <c r="P27" s="8"/>
      <c r="Q27" s="8"/>
      <c r="R27" s="8"/>
    </row>
    <row r="28" spans="1:18" ht="18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</row>
    <row r="29" spans="1:18" ht="18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</row>
    <row r="30" spans="1:18" s="5" customFormat="1" ht="18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3"/>
    </row>
    <row r="31" spans="1:18" s="5" customFormat="1" ht="18" customHeight="1" x14ac:dyDescent="0.2">
      <c r="A31" s="65" t="s">
        <v>8</v>
      </c>
      <c r="B31" s="65"/>
      <c r="C31" s="65"/>
      <c r="D31" s="65"/>
      <c r="E31" s="65"/>
      <c r="F31" s="65"/>
      <c r="G31" s="65"/>
      <c r="H31" s="65"/>
      <c r="I31" s="65"/>
      <c r="J31" s="3"/>
    </row>
    <row r="32" spans="1:18" s="5" customFormat="1" ht="18" customHeight="1" x14ac:dyDescent="0.2">
      <c r="A32" s="65" t="s">
        <v>17</v>
      </c>
      <c r="B32" s="65"/>
      <c r="C32" s="65"/>
      <c r="D32" s="65"/>
      <c r="E32" s="65"/>
      <c r="F32" s="65"/>
      <c r="G32" s="65"/>
      <c r="H32" s="65"/>
      <c r="I32" s="65"/>
      <c r="J32" s="3"/>
    </row>
    <row r="33" spans="1:10" s="5" customFormat="1" ht="18" customHeight="1" x14ac:dyDescent="0.2">
      <c r="A33" s="65" t="s">
        <v>9</v>
      </c>
      <c r="B33" s="65"/>
      <c r="C33" s="65"/>
      <c r="D33" s="65"/>
      <c r="E33" s="65"/>
      <c r="F33" s="65"/>
      <c r="G33" s="65"/>
      <c r="H33" s="65"/>
      <c r="I33" s="65"/>
      <c r="J33" s="3"/>
    </row>
    <row r="34" spans="1:10" ht="18" customHeight="1" x14ac:dyDescent="0.25">
      <c r="A34" s="12"/>
      <c r="B34" s="14"/>
      <c r="C34" s="14"/>
      <c r="D34" s="12"/>
      <c r="E34" s="12"/>
      <c r="F34" s="12"/>
      <c r="G34" s="12"/>
      <c r="H34" s="13"/>
      <c r="I34" s="13"/>
    </row>
    <row r="35" spans="1:10" ht="18" customHeight="1" x14ac:dyDescent="0.2">
      <c r="A35" s="40" t="s">
        <v>23</v>
      </c>
      <c r="B35" s="40"/>
      <c r="C35" s="40"/>
      <c r="D35" s="40"/>
      <c r="E35" s="40"/>
      <c r="F35" s="40"/>
      <c r="G35" s="40"/>
      <c r="H35" s="40"/>
      <c r="I35" s="40"/>
    </row>
    <row r="36" spans="1:10" ht="15" x14ac:dyDescent="0.25">
      <c r="A36" s="12"/>
      <c r="B36" s="14"/>
      <c r="C36" s="14"/>
      <c r="D36" s="12"/>
      <c r="E36" s="12"/>
      <c r="F36" s="12"/>
      <c r="G36" s="12"/>
      <c r="H36" s="13"/>
      <c r="I36" s="13"/>
    </row>
    <row r="37" spans="1:10" ht="15" x14ac:dyDescent="0.25">
      <c r="A37" s="12"/>
      <c r="B37" s="14"/>
      <c r="C37" s="14"/>
      <c r="D37" s="12"/>
      <c r="E37" s="12"/>
      <c r="F37" s="12"/>
      <c r="G37" s="12"/>
      <c r="H37" s="13"/>
      <c r="I37" s="13"/>
    </row>
  </sheetData>
  <sortState ref="A12:I23">
    <sortCondition ref="B12:B23"/>
  </sortState>
  <mergeCells count="15">
    <mergeCell ref="A35:I35"/>
    <mergeCell ref="A6:I7"/>
    <mergeCell ref="A25:H25"/>
    <mergeCell ref="A24:H24"/>
    <mergeCell ref="A2:I2"/>
    <mergeCell ref="A4:I4"/>
    <mergeCell ref="A31:I31"/>
    <mergeCell ref="A32:I32"/>
    <mergeCell ref="A33:I33"/>
    <mergeCell ref="A28:I30"/>
    <mergeCell ref="A8:I8"/>
    <mergeCell ref="A9:I9"/>
    <mergeCell ref="A11:I11"/>
    <mergeCell ref="A26:H26"/>
    <mergeCell ref="A27:H27"/>
  </mergeCells>
  <conditionalFormatting sqref="B12:B23">
    <cfRule type="duplicateValues" dxfId="0" priority="2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C712DB-8ED3-4A1F-95C2-B5E40A460091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BLOQUE No. 1 SEMILLAS</vt:lpstr>
      <vt:lpstr>BLOQUE No. 2 INSUMOS AGROPECUAR</vt:lpstr>
      <vt:lpstr>BLOQUE No. 3 FERRETERIA</vt:lpstr>
      <vt:lpstr>'BLOQUE No. 1 SEMILLAS'!Área_de_impresión</vt:lpstr>
      <vt:lpstr>'BLOQUE No. 2 INSUMOS AGROPECUAR'!Área_de_impresión</vt:lpstr>
      <vt:lpstr>'BLOQUE No. 3 FERRETERIA'!Área_de_impresión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Usuario de Windows</cp:lastModifiedBy>
  <cp:lastPrinted>2018-04-25T21:38:16Z</cp:lastPrinted>
  <dcterms:created xsi:type="dcterms:W3CDTF">2014-08-13T16:31:45Z</dcterms:created>
  <dcterms:modified xsi:type="dcterms:W3CDTF">2018-05-29T01:58:08Z</dcterms:modified>
</cp:coreProperties>
</file>