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O:\ODC\FILEUNODC\ADQUISICIONES\2019\Memorandos de Acuerdo\MA 186 FUNDALIANZA\Primera Revisión\IaL02\Primera Revisión\Publicación\"/>
    </mc:Choice>
  </mc:AlternateContent>
  <xr:revisionPtr revIDLastSave="0" documentId="8_{576BE0D5-6F13-4AE5-B5D3-A3D7F381261D}" xr6:coauthVersionLast="36" xr6:coauthVersionMax="36" xr10:uidLastSave="{00000000-0000-0000-0000-000000000000}"/>
  <bookViews>
    <workbookView xWindow="0" yWindow="0" windowWidth="28800" windowHeight="12225" xr2:uid="{00000000-000D-0000-FFFF-FFFF00000000}"/>
  </bookViews>
  <sheets>
    <sheet name="ANIMALES"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8" i="7" l="1"/>
  <c r="W8" i="7"/>
  <c r="E8" i="7" l="1"/>
  <c r="E9" i="7"/>
  <c r="X8" i="7"/>
  <c r="AR9" i="7" l="1"/>
  <c r="AQ9" i="7"/>
  <c r="AP9" i="7"/>
  <c r="AO9" i="7"/>
  <c r="AN9" i="7"/>
  <c r="AM9" i="7"/>
  <c r="AL9" i="7"/>
  <c r="AK9" i="7"/>
  <c r="AJ9" i="7"/>
  <c r="AI9" i="7"/>
  <c r="AH9" i="7"/>
  <c r="AG9" i="7"/>
  <c r="AF9" i="7"/>
  <c r="AE9" i="7"/>
  <c r="AC9" i="7"/>
  <c r="AB9" i="7"/>
  <c r="AA9" i="7"/>
  <c r="Z9" i="7"/>
  <c r="Y9" i="7"/>
  <c r="X9" i="7"/>
  <c r="V9" i="7"/>
  <c r="U9" i="7"/>
  <c r="T9" i="7"/>
  <c r="S9" i="7"/>
  <c r="R9" i="7"/>
  <c r="Q9" i="7"/>
  <c r="P9" i="7"/>
  <c r="O9" i="7"/>
  <c r="N9" i="7"/>
  <c r="M9" i="7"/>
  <c r="L9" i="7"/>
  <c r="K9" i="7"/>
  <c r="J9" i="7"/>
  <c r="I9" i="7"/>
  <c r="H9" i="7"/>
  <c r="G9" i="7"/>
  <c r="F9" i="7"/>
  <c r="AR8" i="7"/>
  <c r="AQ8" i="7"/>
  <c r="AP8" i="7"/>
  <c r="AO8" i="7"/>
  <c r="AN8" i="7"/>
  <c r="AM8" i="7"/>
  <c r="AL8" i="7"/>
  <c r="AK8" i="7"/>
  <c r="AJ8" i="7"/>
  <c r="AI8" i="7"/>
  <c r="AH8" i="7"/>
  <c r="AG8" i="7"/>
  <c r="AF8" i="7"/>
  <c r="AE8" i="7"/>
  <c r="AC8" i="7"/>
  <c r="AB8" i="7"/>
  <c r="AA8" i="7"/>
  <c r="Z8" i="7"/>
  <c r="Y8" i="7"/>
  <c r="V8" i="7"/>
  <c r="U8" i="7"/>
  <c r="T8" i="7"/>
  <c r="S8" i="7"/>
  <c r="R8" i="7"/>
  <c r="Q8" i="7"/>
  <c r="P8" i="7"/>
  <c r="O8" i="7"/>
  <c r="N8" i="7"/>
  <c r="M8" i="7"/>
  <c r="L8" i="7"/>
  <c r="K8" i="7"/>
  <c r="J8" i="7"/>
  <c r="I8" i="7"/>
  <c r="H8" i="7"/>
  <c r="G8" i="7"/>
  <c r="F8" i="7"/>
  <c r="AS6" i="7"/>
  <c r="AD6" i="7"/>
  <c r="W6" i="7"/>
  <c r="AD9" i="7" l="1"/>
  <c r="AS9" i="7"/>
  <c r="AS8" i="7"/>
  <c r="W9" i="7"/>
</calcChain>
</file>

<file path=xl/sharedStrings.xml><?xml version="1.0" encoding="utf-8"?>
<sst xmlns="http://schemas.openxmlformats.org/spreadsheetml/2006/main" count="54" uniqueCount="53">
  <si>
    <t>Unidad de Medida</t>
  </si>
  <si>
    <t>TOTAL</t>
  </si>
  <si>
    <t>No. Beneficiarios y distribución de entrega por vereda</t>
  </si>
  <si>
    <t>Casa De Piedra</t>
  </si>
  <si>
    <t>Champan</t>
  </si>
  <si>
    <t>El Bolsillo</t>
  </si>
  <si>
    <t>Guaimaral</t>
  </si>
  <si>
    <t>La Carolina</t>
  </si>
  <si>
    <t>La Conquista 2</t>
  </si>
  <si>
    <t>Las  Nubes</t>
  </si>
  <si>
    <t>Los Serenos</t>
  </si>
  <si>
    <t>Mamey</t>
  </si>
  <si>
    <t>Rodesia</t>
  </si>
  <si>
    <t>Sabana Grande</t>
  </si>
  <si>
    <t>San Pedro</t>
  </si>
  <si>
    <t>San Rafael</t>
  </si>
  <si>
    <t>San Roque</t>
  </si>
  <si>
    <t>San Sebastián</t>
  </si>
  <si>
    <t>Santa Isabel</t>
  </si>
  <si>
    <t>Unión 28</t>
  </si>
  <si>
    <t>Unión Animito</t>
  </si>
  <si>
    <t>Bubeta</t>
  </si>
  <si>
    <t>El Diviso</t>
  </si>
  <si>
    <t>La Paz</t>
  </si>
  <si>
    <t>Las Llaves</t>
  </si>
  <si>
    <t>San José</t>
  </si>
  <si>
    <t>Vijagual</t>
  </si>
  <si>
    <t>Alianza</t>
  </si>
  <si>
    <t>Alianza Campesina</t>
  </si>
  <si>
    <t>Antequera</t>
  </si>
  <si>
    <t>Bella Esperanza</t>
  </si>
  <si>
    <t>Cañito</t>
  </si>
  <si>
    <t>El Jobo</t>
  </si>
  <si>
    <t>La Costilla</t>
  </si>
  <si>
    <t>Las Delicias</t>
  </si>
  <si>
    <t>Las Matas</t>
  </si>
  <si>
    <t>P. Nuevo</t>
  </si>
  <si>
    <t>Pasacorriendo</t>
  </si>
  <si>
    <t>San Miguel</t>
  </si>
  <si>
    <t>Secor El Tigre</t>
  </si>
  <si>
    <t>Totumito</t>
  </si>
  <si>
    <t>SUBTOTAL CURUMANÍ</t>
  </si>
  <si>
    <t>SUBTOTAL PAILITAS</t>
  </si>
  <si>
    <t>SUBTOTAL TAMALAMEQUE</t>
  </si>
  <si>
    <t>Ovinos - Hembras aptas para reproducción</t>
  </si>
  <si>
    <t>Ovinos - Machos reproductores</t>
  </si>
  <si>
    <t>Unidad</t>
  </si>
  <si>
    <t>Artículos / Servicios que deben suministrarse</t>
  </si>
  <si>
    <t>Descripción / especificaciones de los bienes</t>
  </si>
  <si>
    <t>Animales vivos</t>
  </si>
  <si>
    <t>Se realizará la presentación de la totalidad de los animales indicados en la presente IAL, en lugar a convenir en cada uno de los tres municipios, a saber, Curumaní, Pailitas y Tamalameque en el departamento de Cesar.  Posteriormente, el proveedor deberá realizar la entrega de los animales adquiridos, en los predios de cada uno de los 122 beneficiarios del proyecto según las cantidades indicadas en las especificaciones técnicas, los cuales se encuentran distribuidos en 18 veredas del municipio de Curumaní, 6 veredas del municipio de Pailitas y 14 veredas del municipio de Tamalameque, como se describe a continuación.</t>
  </si>
  <si>
    <t>Hembras ovinas aptas para la reproducción, provenientes del cruce de la oveja de pelo corto colombiano (OPC) con las razas Santa Inés, Katahdin, Sudan y Pelibuey, seleccionadas por fenotipo, las cuales deben contar con la rusticidad y adaptabilidad a las condiciones agroclimáticas del Cesar y ser aptas para el cruce con los machos puros mejorantes que se entregarán. 
Todos los animales entregados deberán estar libres e cualquier anomalía clínica patológica y mecánica y deberán venir identifcados con orejeras que contengan la sigla de la Agencia de Desarrollo Rural “ADR”. 
Tiempo de entrega: 60 días 
Edad: en un rango de 8 a 24 meses
Peso corporal: en un rango de 20 a 35 kilos de peso vivo
El criadero de donde provengan los animales debe poseer el certificado de Registro Sanitario de Predio Pecuario (RSPP) expedido por el ICA y encontrarse afiliado a la Asociación de Criadores de Ganado Ovino de Colombia (ASOOVINOS). Para el recibo de los animales al proveedor se le exigirán las Guías Sanitarias de Movilización Animal expedidas por el ICA.</t>
  </si>
  <si>
    <t>Machos ovinos puros mejorantes con registro, aptos para la reproducción, de las razas Santa Inés, Sudán, Pelibuey, Dorper y Katahdin, seleccionados por genotipo y fenotipo, los cuales deben contar con la rusticidad y adaptabilidad a las condiciones agroclimáticas del Cesar.
Todos los animales entregados deberán estar libres e cualquier anomalía clínica patológica y mecánica y deberán venir identifcados con orejeras que contengan la sigla de la Agencia de Desarrollo Rural “ADR”
Tiempo de entrega: 60 días 
Edad: en un rango de 10 a 24 meses
Peso corporal: en un rango de 30 a 80 kilos de peso vivo
Registro: Poseer certificado de registro genealógico expedido por Asoovinos 
Prueba de fertilidad: poseer el certificado del examen andrológico completo expedido por un veterinario con tarjeta profesional y adscrito a Asoovinos
El criadero de donde provengan los animales debe poseer el certificado de Registro Sanitario de Predio Pecuario (RSPP) expedido por el ICA y encontrarse afiliado a la Asociación de Criadores de Ganado Ovino de Colombia (ASOOVINOS). Para el recibo de los animales al proveedor se le exigirán las Guías Sanitarias de Movilización Animal expedidas por el 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</si>
</sst>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name val="Arial"/>
      <family val="2"/>
    </font>
    <font>
      <sz val="10"/>
      <color rgb="FF000000"/>
      <name val="Arial"/>
      <family val="2"/>
    </font>
    <font>
      <b/>
      <sz val="14"/>
      <color rgb="FF000000"/>
      <name val="Arial"/>
      <family val="2"/>
    </font>
    <font>
      <sz val="10"/>
      <color rgb="FF000000"/>
      <name val="Arial Narrow"/>
      <family val="2"/>
    </font>
    <font>
      <b/>
      <sz val="10"/>
      <color rgb="FF000000"/>
      <name val="Arial Narrow"/>
      <family val="2"/>
    </font>
    <font>
      <sz val="11"/>
      <color theme="1"/>
      <name val="Arial"/>
      <family val="2"/>
    </font>
    <font>
      <sz val="9"/>
      <color rgb="FF000000"/>
      <name val="Arial"/>
      <family val="2"/>
    </font>
    <font>
      <b/>
      <sz val="9"/>
      <color rgb="FF000000"/>
      <name val="Arial"/>
      <family val="2"/>
    </font>
    <font>
      <sz val="9"/>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3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wrapText="1"/>
    </xf>
    <xf numFmtId="0" fontId="5"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7" fillId="8" borderId="3" xfId="0" applyFont="1" applyFill="1" applyBorder="1" applyAlignment="1">
      <alignment horizontal="center" vertical="center" textRotation="90" wrapText="1"/>
    </xf>
    <xf numFmtId="0" fontId="8" fillId="8" borderId="3"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8" fillId="2" borderId="3" xfId="0" applyFont="1" applyFill="1" applyBorder="1" applyAlignment="1">
      <alignment horizontal="center" vertical="center" textRotation="90" wrapText="1"/>
    </xf>
    <xf numFmtId="0" fontId="9" fillId="0" borderId="0" xfId="0" applyFont="1"/>
    <xf numFmtId="0" fontId="2" fillId="0" borderId="0" xfId="0" applyFont="1"/>
    <xf numFmtId="1" fontId="2" fillId="0" borderId="0" xfId="0" applyNumberFormat="1" applyFont="1"/>
    <xf numFmtId="0" fontId="7" fillId="9" borderId="3" xfId="0" applyFont="1" applyFill="1" applyBorder="1" applyAlignment="1">
      <alignment horizontal="center" vertical="center" textRotation="90" wrapText="1"/>
    </xf>
    <xf numFmtId="0" fontId="8" fillId="9" borderId="3" xfId="0" applyFont="1" applyFill="1" applyBorder="1" applyAlignment="1">
      <alignment horizontal="center" vertical="center" textRotation="90" wrapText="1"/>
    </xf>
    <xf numFmtId="0" fontId="5" fillId="10"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0" fillId="4" borderId="3" xfId="0" applyFont="1" applyFill="1" applyBorder="1" applyAlignment="1">
      <alignment vertical="center" wrapText="1"/>
    </xf>
    <xf numFmtId="0" fontId="10" fillId="0" borderId="3" xfId="0" applyFont="1" applyBorder="1" applyAlignment="1">
      <alignment horizontal="center" vertical="center" wrapText="1"/>
    </xf>
    <xf numFmtId="3" fontId="11" fillId="4" borderId="3"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3" fontId="11" fillId="5" borderId="3" xfId="0" applyNumberFormat="1" applyFont="1" applyFill="1" applyBorder="1" applyAlignment="1">
      <alignment horizontal="center" vertical="center" wrapText="1"/>
    </xf>
    <xf numFmtId="3" fontId="11" fillId="10" borderId="3" xfId="0" applyNumberFormat="1" applyFont="1" applyFill="1" applyBorder="1" applyAlignment="1">
      <alignment horizontal="center" vertical="center" wrapText="1"/>
    </xf>
    <xf numFmtId="3" fontId="11" fillId="6" borderId="3" xfId="0" applyNumberFormat="1" applyFont="1" applyFill="1" applyBorder="1" applyAlignment="1">
      <alignment horizontal="center" vertical="center" wrapText="1"/>
    </xf>
    <xf numFmtId="0" fontId="12" fillId="0" borderId="0" xfId="0" applyFont="1"/>
    <xf numFmtId="0" fontId="10" fillId="4" borderId="3"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Normal" xfId="0" builtinId="0"/>
    <cellStyle name="Normal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7"/>
  <sheetViews>
    <sheetView tabSelected="1" workbookViewId="0">
      <selection activeCell="AS9" activeCellId="2" sqref="W9 AD9 AS9"/>
    </sheetView>
  </sheetViews>
  <sheetFormatPr baseColWidth="10" defaultRowHeight="12.75" x14ac:dyDescent="0.2"/>
  <cols>
    <col min="1" max="1" width="14.28515625" style="1" customWidth="1"/>
    <col min="2" max="2" width="46.140625" style="1" customWidth="1"/>
    <col min="3" max="3" width="10.7109375" style="3" customWidth="1"/>
    <col min="4" max="4" width="9.42578125" style="13" customWidth="1"/>
    <col min="5" max="5" width="5.5703125" style="1" bestFit="1" customWidth="1"/>
    <col min="6" max="22" width="4.42578125" style="1" customWidth="1"/>
    <col min="23" max="23" width="5.7109375" style="13" bestFit="1" customWidth="1"/>
    <col min="24" max="29" width="4.42578125" style="2" customWidth="1"/>
    <col min="30" max="30" width="5.7109375" style="13" bestFit="1" customWidth="1"/>
    <col min="31" max="44" width="4.42578125" style="2" customWidth="1"/>
    <col min="45" max="45" width="5.7109375" style="13" bestFit="1" customWidth="1"/>
    <col min="46" max="16384" width="11.42578125" style="1"/>
  </cols>
  <sheetData>
    <row r="1" spans="1:45" ht="27.75" customHeight="1" thickBot="1" x14ac:dyDescent="0.25">
      <c r="A1" s="28" t="s">
        <v>49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3" spans="1:45" ht="41.25" customHeight="1" x14ac:dyDescent="0.2">
      <c r="A3" s="30" t="s">
        <v>50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row>
    <row r="5" spans="1:45" ht="15" customHeight="1" x14ac:dyDescent="0.2">
      <c r="A5" s="31" t="s">
        <v>47</v>
      </c>
      <c r="B5" s="31" t="s">
        <v>48</v>
      </c>
      <c r="C5" s="31" t="s">
        <v>0</v>
      </c>
      <c r="D5" s="31" t="s">
        <v>1</v>
      </c>
      <c r="E5" s="34" t="s">
        <v>2</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row>
    <row r="6" spans="1:45" x14ac:dyDescent="0.2">
      <c r="A6" s="32"/>
      <c r="B6" s="32"/>
      <c r="C6" s="32"/>
      <c r="D6" s="32"/>
      <c r="E6" s="4">
        <v>1</v>
      </c>
      <c r="F6" s="4">
        <v>12</v>
      </c>
      <c r="G6" s="4">
        <v>1</v>
      </c>
      <c r="H6" s="4">
        <v>5</v>
      </c>
      <c r="I6" s="4">
        <v>3</v>
      </c>
      <c r="J6" s="4">
        <v>2</v>
      </c>
      <c r="K6" s="4">
        <v>1</v>
      </c>
      <c r="L6" s="4">
        <v>1</v>
      </c>
      <c r="M6" s="4">
        <v>4</v>
      </c>
      <c r="N6" s="4">
        <v>6</v>
      </c>
      <c r="O6" s="4">
        <v>5</v>
      </c>
      <c r="P6" s="4">
        <v>1</v>
      </c>
      <c r="Q6" s="4">
        <v>1</v>
      </c>
      <c r="R6" s="4">
        <v>8</v>
      </c>
      <c r="S6" s="4">
        <v>1</v>
      </c>
      <c r="T6" s="4">
        <v>4</v>
      </c>
      <c r="U6" s="4">
        <v>2</v>
      </c>
      <c r="V6" s="4">
        <v>4</v>
      </c>
      <c r="W6" s="5">
        <f>SUM(E6:V6)</f>
        <v>62</v>
      </c>
      <c r="X6" s="17">
        <v>2</v>
      </c>
      <c r="Y6" s="17">
        <v>1</v>
      </c>
      <c r="Z6" s="17">
        <v>1</v>
      </c>
      <c r="AA6" s="17">
        <v>1</v>
      </c>
      <c r="AB6" s="17">
        <v>1</v>
      </c>
      <c r="AC6" s="17">
        <v>1</v>
      </c>
      <c r="AD6" s="18">
        <f>SUM(X6:AC6)</f>
        <v>7</v>
      </c>
      <c r="AE6" s="6">
        <v>1</v>
      </c>
      <c r="AF6" s="6">
        <v>1</v>
      </c>
      <c r="AG6" s="6">
        <v>7</v>
      </c>
      <c r="AH6" s="6">
        <v>13</v>
      </c>
      <c r="AI6" s="6">
        <v>4</v>
      </c>
      <c r="AJ6" s="6">
        <v>1</v>
      </c>
      <c r="AK6" s="6">
        <v>1</v>
      </c>
      <c r="AL6" s="6">
        <v>1</v>
      </c>
      <c r="AM6" s="6">
        <v>3</v>
      </c>
      <c r="AN6" s="6">
        <v>5</v>
      </c>
      <c r="AO6" s="6">
        <v>5</v>
      </c>
      <c r="AP6" s="6">
        <v>2</v>
      </c>
      <c r="AQ6" s="6">
        <v>1</v>
      </c>
      <c r="AR6" s="6">
        <v>8</v>
      </c>
      <c r="AS6" s="7">
        <f>SUM(AE6:AR6)</f>
        <v>53</v>
      </c>
    </row>
    <row r="7" spans="1:45" s="12" customFormat="1" ht="74.25" customHeight="1" x14ac:dyDescent="0.2">
      <c r="A7" s="33"/>
      <c r="B7" s="33"/>
      <c r="C7" s="33"/>
      <c r="D7" s="33"/>
      <c r="E7" s="8" t="s">
        <v>3</v>
      </c>
      <c r="F7" s="8" t="s">
        <v>4</v>
      </c>
      <c r="G7" s="8" t="s">
        <v>5</v>
      </c>
      <c r="H7" s="8" t="s">
        <v>6</v>
      </c>
      <c r="I7" s="8" t="s">
        <v>7</v>
      </c>
      <c r="J7" s="8" t="s">
        <v>8</v>
      </c>
      <c r="K7" s="8" t="s">
        <v>9</v>
      </c>
      <c r="L7" s="8" t="s">
        <v>10</v>
      </c>
      <c r="M7" s="8" t="s">
        <v>11</v>
      </c>
      <c r="N7" s="8" t="s">
        <v>12</v>
      </c>
      <c r="O7" s="8" t="s">
        <v>13</v>
      </c>
      <c r="P7" s="8" t="s">
        <v>14</v>
      </c>
      <c r="Q7" s="8" t="s">
        <v>15</v>
      </c>
      <c r="R7" s="8" t="s">
        <v>16</v>
      </c>
      <c r="S7" s="8" t="s">
        <v>17</v>
      </c>
      <c r="T7" s="8" t="s">
        <v>18</v>
      </c>
      <c r="U7" s="8" t="s">
        <v>19</v>
      </c>
      <c r="V7" s="8" t="s">
        <v>20</v>
      </c>
      <c r="W7" s="9" t="s">
        <v>41</v>
      </c>
      <c r="X7" s="15" t="s">
        <v>21</v>
      </c>
      <c r="Y7" s="15" t="s">
        <v>22</v>
      </c>
      <c r="Z7" s="15" t="s">
        <v>23</v>
      </c>
      <c r="AA7" s="15" t="s">
        <v>24</v>
      </c>
      <c r="AB7" s="15" t="s">
        <v>25</v>
      </c>
      <c r="AC7" s="15" t="s">
        <v>26</v>
      </c>
      <c r="AD7" s="16" t="s">
        <v>42</v>
      </c>
      <c r="AE7" s="10" t="s">
        <v>27</v>
      </c>
      <c r="AF7" s="10" t="s">
        <v>28</v>
      </c>
      <c r="AG7" s="10" t="s">
        <v>29</v>
      </c>
      <c r="AH7" s="10" t="s">
        <v>30</v>
      </c>
      <c r="AI7" s="10" t="s">
        <v>31</v>
      </c>
      <c r="AJ7" s="10" t="s">
        <v>32</v>
      </c>
      <c r="AK7" s="10" t="s">
        <v>33</v>
      </c>
      <c r="AL7" s="10" t="s">
        <v>34</v>
      </c>
      <c r="AM7" s="10" t="s">
        <v>35</v>
      </c>
      <c r="AN7" s="10" t="s">
        <v>36</v>
      </c>
      <c r="AO7" s="10" t="s">
        <v>37</v>
      </c>
      <c r="AP7" s="10" t="s">
        <v>38</v>
      </c>
      <c r="AQ7" s="10" t="s">
        <v>39</v>
      </c>
      <c r="AR7" s="10" t="s">
        <v>40</v>
      </c>
      <c r="AS7" s="11" t="s">
        <v>43</v>
      </c>
    </row>
    <row r="8" spans="1:45" s="26" customFormat="1" ht="300" x14ac:dyDescent="0.2">
      <c r="A8" s="19" t="s">
        <v>44</v>
      </c>
      <c r="B8" s="27" t="s">
        <v>51</v>
      </c>
      <c r="C8" s="20" t="s">
        <v>46</v>
      </c>
      <c r="D8" s="21">
        <v>2196</v>
      </c>
      <c r="E8" s="22">
        <f t="shared" ref="E8:V9" si="0">+($D8/122)*E$6</f>
        <v>18</v>
      </c>
      <c r="F8" s="22">
        <f t="shared" si="0"/>
        <v>216</v>
      </c>
      <c r="G8" s="22">
        <f t="shared" si="0"/>
        <v>18</v>
      </c>
      <c r="H8" s="22">
        <f t="shared" si="0"/>
        <v>90</v>
      </c>
      <c r="I8" s="22">
        <f t="shared" si="0"/>
        <v>54</v>
      </c>
      <c r="J8" s="22">
        <f t="shared" si="0"/>
        <v>36</v>
      </c>
      <c r="K8" s="22">
        <f t="shared" si="0"/>
        <v>18</v>
      </c>
      <c r="L8" s="22">
        <f t="shared" si="0"/>
        <v>18</v>
      </c>
      <c r="M8" s="22">
        <f t="shared" si="0"/>
        <v>72</v>
      </c>
      <c r="N8" s="22">
        <f t="shared" si="0"/>
        <v>108</v>
      </c>
      <c r="O8" s="22">
        <f t="shared" si="0"/>
        <v>90</v>
      </c>
      <c r="P8" s="22">
        <f t="shared" si="0"/>
        <v>18</v>
      </c>
      <c r="Q8" s="22">
        <f t="shared" si="0"/>
        <v>18</v>
      </c>
      <c r="R8" s="22">
        <f t="shared" si="0"/>
        <v>144</v>
      </c>
      <c r="S8" s="22">
        <f t="shared" si="0"/>
        <v>18</v>
      </c>
      <c r="T8" s="22">
        <f t="shared" si="0"/>
        <v>72</v>
      </c>
      <c r="U8" s="22">
        <f t="shared" si="0"/>
        <v>36</v>
      </c>
      <c r="V8" s="22">
        <f t="shared" si="0"/>
        <v>72</v>
      </c>
      <c r="W8" s="23">
        <f>SUM(E8:V8)</f>
        <v>1116</v>
      </c>
      <c r="X8" s="22">
        <f>+($D8/122)*X$6</f>
        <v>36</v>
      </c>
      <c r="Y8" s="22">
        <f t="shared" ref="Y8:AO9" si="1">+($D8/122)*Y$6</f>
        <v>18</v>
      </c>
      <c r="Z8" s="22">
        <f t="shared" si="1"/>
        <v>18</v>
      </c>
      <c r="AA8" s="22">
        <f t="shared" si="1"/>
        <v>18</v>
      </c>
      <c r="AB8" s="22">
        <f t="shared" si="1"/>
        <v>18</v>
      </c>
      <c r="AC8" s="22">
        <f t="shared" si="1"/>
        <v>18</v>
      </c>
      <c r="AD8" s="24">
        <f>SUM(X8:AC8)</f>
        <v>126</v>
      </c>
      <c r="AE8" s="22">
        <f t="shared" si="1"/>
        <v>18</v>
      </c>
      <c r="AF8" s="22">
        <f t="shared" si="1"/>
        <v>18</v>
      </c>
      <c r="AG8" s="22">
        <f t="shared" si="1"/>
        <v>126</v>
      </c>
      <c r="AH8" s="22">
        <f t="shared" si="1"/>
        <v>234</v>
      </c>
      <c r="AI8" s="22">
        <f t="shared" si="1"/>
        <v>72</v>
      </c>
      <c r="AJ8" s="22">
        <f t="shared" si="1"/>
        <v>18</v>
      </c>
      <c r="AK8" s="22">
        <f t="shared" si="1"/>
        <v>18</v>
      </c>
      <c r="AL8" s="22">
        <f t="shared" si="1"/>
        <v>18</v>
      </c>
      <c r="AM8" s="22">
        <f t="shared" si="1"/>
        <v>54</v>
      </c>
      <c r="AN8" s="22">
        <f t="shared" si="1"/>
        <v>90</v>
      </c>
      <c r="AO8" s="22">
        <f t="shared" si="1"/>
        <v>90</v>
      </c>
      <c r="AP8" s="22">
        <f t="shared" ref="AP8:AR9" si="2">+($D8/122)*AP$6</f>
        <v>36</v>
      </c>
      <c r="AQ8" s="22">
        <f t="shared" si="2"/>
        <v>18</v>
      </c>
      <c r="AR8" s="22">
        <f t="shared" si="2"/>
        <v>144</v>
      </c>
      <c r="AS8" s="25">
        <f>SUM(AE8:AR8)</f>
        <v>954</v>
      </c>
    </row>
    <row r="9" spans="1:45" s="26" customFormat="1" ht="336" x14ac:dyDescent="0.2">
      <c r="A9" s="19" t="s">
        <v>45</v>
      </c>
      <c r="B9" s="27" t="s">
        <v>52</v>
      </c>
      <c r="C9" s="20" t="s">
        <v>46</v>
      </c>
      <c r="D9" s="21">
        <v>122</v>
      </c>
      <c r="E9" s="22">
        <f t="shared" si="0"/>
        <v>1</v>
      </c>
      <c r="F9" s="22">
        <f t="shared" si="0"/>
        <v>12</v>
      </c>
      <c r="G9" s="22">
        <f t="shared" si="0"/>
        <v>1</v>
      </c>
      <c r="H9" s="22">
        <f t="shared" si="0"/>
        <v>5</v>
      </c>
      <c r="I9" s="22">
        <f t="shared" si="0"/>
        <v>3</v>
      </c>
      <c r="J9" s="22">
        <f t="shared" si="0"/>
        <v>2</v>
      </c>
      <c r="K9" s="22">
        <f t="shared" si="0"/>
        <v>1</v>
      </c>
      <c r="L9" s="22">
        <f t="shared" si="0"/>
        <v>1</v>
      </c>
      <c r="M9" s="22">
        <f t="shared" si="0"/>
        <v>4</v>
      </c>
      <c r="N9" s="22">
        <f t="shared" si="0"/>
        <v>6</v>
      </c>
      <c r="O9" s="22">
        <f t="shared" si="0"/>
        <v>5</v>
      </c>
      <c r="P9" s="22">
        <f t="shared" si="0"/>
        <v>1</v>
      </c>
      <c r="Q9" s="22">
        <f t="shared" si="0"/>
        <v>1</v>
      </c>
      <c r="R9" s="22">
        <f t="shared" si="0"/>
        <v>8</v>
      </c>
      <c r="S9" s="22">
        <f t="shared" si="0"/>
        <v>1</v>
      </c>
      <c r="T9" s="22">
        <f t="shared" si="0"/>
        <v>4</v>
      </c>
      <c r="U9" s="22">
        <f t="shared" si="0"/>
        <v>2</v>
      </c>
      <c r="V9" s="22">
        <f t="shared" si="0"/>
        <v>4</v>
      </c>
      <c r="W9" s="23">
        <f t="shared" ref="W9" si="3">SUM(E9:V9)</f>
        <v>62</v>
      </c>
      <c r="X9" s="22">
        <f t="shared" ref="X9" si="4">+($D9/122)*X$6</f>
        <v>2</v>
      </c>
      <c r="Y9" s="22">
        <f t="shared" si="1"/>
        <v>1</v>
      </c>
      <c r="Z9" s="22">
        <f t="shared" si="1"/>
        <v>1</v>
      </c>
      <c r="AA9" s="22">
        <f t="shared" si="1"/>
        <v>1</v>
      </c>
      <c r="AB9" s="22">
        <f t="shared" si="1"/>
        <v>1</v>
      </c>
      <c r="AC9" s="22">
        <f t="shared" si="1"/>
        <v>1</v>
      </c>
      <c r="AD9" s="24">
        <f t="shared" ref="AD9" si="5">SUM(X9:AC9)</f>
        <v>7</v>
      </c>
      <c r="AE9" s="22">
        <f t="shared" si="1"/>
        <v>1</v>
      </c>
      <c r="AF9" s="22">
        <f t="shared" si="1"/>
        <v>1</v>
      </c>
      <c r="AG9" s="22">
        <f t="shared" si="1"/>
        <v>7</v>
      </c>
      <c r="AH9" s="22">
        <f t="shared" si="1"/>
        <v>13</v>
      </c>
      <c r="AI9" s="22">
        <f t="shared" si="1"/>
        <v>4</v>
      </c>
      <c r="AJ9" s="22">
        <f t="shared" si="1"/>
        <v>1</v>
      </c>
      <c r="AK9" s="22">
        <f t="shared" si="1"/>
        <v>1</v>
      </c>
      <c r="AL9" s="22">
        <f t="shared" si="1"/>
        <v>1</v>
      </c>
      <c r="AM9" s="22">
        <f t="shared" si="1"/>
        <v>3</v>
      </c>
      <c r="AN9" s="22">
        <f t="shared" si="1"/>
        <v>5</v>
      </c>
      <c r="AO9" s="22">
        <f t="shared" si="1"/>
        <v>5</v>
      </c>
      <c r="AP9" s="22">
        <f t="shared" si="2"/>
        <v>2</v>
      </c>
      <c r="AQ9" s="22">
        <f t="shared" si="2"/>
        <v>1</v>
      </c>
      <c r="AR9" s="22">
        <f t="shared" si="2"/>
        <v>8</v>
      </c>
      <c r="AS9" s="25">
        <f>SUM(AE9:AR9)</f>
        <v>53</v>
      </c>
    </row>
    <row r="14" spans="1:45" x14ac:dyDescent="0.2">
      <c r="W14" s="14"/>
      <c r="AD14" s="14"/>
      <c r="AS14" s="14"/>
    </row>
    <row r="15" spans="1:45" x14ac:dyDescent="0.2">
      <c r="W15" s="14"/>
      <c r="AD15" s="14"/>
      <c r="AS15" s="14"/>
    </row>
    <row r="16" spans="1:45" x14ac:dyDescent="0.2">
      <c r="W16" s="14"/>
      <c r="AD16" s="14"/>
      <c r="AS16" s="14"/>
    </row>
    <row r="17" spans="23:45" x14ac:dyDescent="0.2">
      <c r="W17" s="14"/>
      <c r="AD17" s="14"/>
      <c r="AS17" s="14"/>
    </row>
    <row r="18" spans="23:45" x14ac:dyDescent="0.2">
      <c r="W18" s="14"/>
      <c r="AD18" s="14"/>
      <c r="AS18" s="14"/>
    </row>
    <row r="19" spans="23:45" x14ac:dyDescent="0.2">
      <c r="W19" s="14"/>
      <c r="AD19" s="14"/>
      <c r="AS19" s="14"/>
    </row>
    <row r="20" spans="23:45" x14ac:dyDescent="0.2">
      <c r="W20" s="14"/>
      <c r="AD20" s="14"/>
      <c r="AS20" s="14"/>
    </row>
    <row r="21" spans="23:45" x14ac:dyDescent="0.2">
      <c r="W21" s="14"/>
      <c r="AD21" s="14"/>
      <c r="AS21" s="14"/>
    </row>
    <row r="22" spans="23:45" x14ac:dyDescent="0.2">
      <c r="W22" s="14"/>
      <c r="AD22" s="14"/>
      <c r="AS22" s="14"/>
    </row>
    <row r="23" spans="23:45" x14ac:dyDescent="0.2">
      <c r="W23" s="14"/>
      <c r="AD23" s="14"/>
      <c r="AS23" s="14"/>
    </row>
    <row r="24" spans="23:45" x14ac:dyDescent="0.2">
      <c r="W24" s="14"/>
      <c r="AD24" s="14"/>
      <c r="AS24" s="14"/>
    </row>
    <row r="25" spans="23:45" x14ac:dyDescent="0.2">
      <c r="W25" s="14"/>
      <c r="AD25" s="14"/>
      <c r="AS25" s="14"/>
    </row>
    <row r="26" spans="23:45" x14ac:dyDescent="0.2">
      <c r="W26" s="14"/>
      <c r="AD26" s="14"/>
      <c r="AS26" s="14"/>
    </row>
    <row r="27" spans="23:45" x14ac:dyDescent="0.2">
      <c r="W27" s="14"/>
      <c r="AD27" s="14"/>
      <c r="AS27" s="14"/>
    </row>
    <row r="28" spans="23:45" x14ac:dyDescent="0.2">
      <c r="W28" s="14"/>
      <c r="AD28" s="14"/>
      <c r="AS28" s="14"/>
    </row>
    <row r="29" spans="23:45" x14ac:dyDescent="0.2">
      <c r="W29" s="14"/>
      <c r="AD29" s="14"/>
      <c r="AS29" s="14"/>
    </row>
    <row r="30" spans="23:45" x14ac:dyDescent="0.2">
      <c r="W30" s="14"/>
      <c r="AD30" s="14"/>
      <c r="AS30" s="14"/>
    </row>
    <row r="31" spans="23:45" x14ac:dyDescent="0.2">
      <c r="W31" s="14"/>
      <c r="AD31" s="14"/>
      <c r="AS31" s="14"/>
    </row>
    <row r="32" spans="23:45" x14ac:dyDescent="0.2">
      <c r="W32" s="14"/>
      <c r="AD32" s="14"/>
      <c r="AS32" s="14"/>
    </row>
    <row r="33" spans="23:45" x14ac:dyDescent="0.2">
      <c r="W33" s="14"/>
      <c r="AD33" s="14"/>
      <c r="AS33" s="14"/>
    </row>
    <row r="34" spans="23:45" x14ac:dyDescent="0.2">
      <c r="W34" s="14"/>
      <c r="AD34" s="14"/>
      <c r="AS34" s="14"/>
    </row>
    <row r="35" spans="23:45" x14ac:dyDescent="0.2">
      <c r="W35" s="14"/>
      <c r="AD35" s="14"/>
      <c r="AS35" s="14"/>
    </row>
    <row r="36" spans="23:45" x14ac:dyDescent="0.2">
      <c r="W36" s="14"/>
      <c r="AD36" s="14"/>
      <c r="AS36" s="14"/>
    </row>
    <row r="37" spans="23:45" x14ac:dyDescent="0.2">
      <c r="W37" s="14"/>
      <c r="AD37" s="14"/>
      <c r="AS37" s="14"/>
    </row>
    <row r="38" spans="23:45" x14ac:dyDescent="0.2">
      <c r="W38" s="14"/>
      <c r="AD38" s="14"/>
      <c r="AS38" s="14"/>
    </row>
    <row r="39" spans="23:45" x14ac:dyDescent="0.2">
      <c r="W39" s="14"/>
      <c r="AD39" s="14"/>
      <c r="AS39" s="14"/>
    </row>
    <row r="40" spans="23:45" x14ac:dyDescent="0.2">
      <c r="W40" s="14"/>
      <c r="AD40" s="14"/>
      <c r="AS40" s="14"/>
    </row>
    <row r="41" spans="23:45" x14ac:dyDescent="0.2">
      <c r="W41" s="14"/>
      <c r="AD41" s="14"/>
      <c r="AS41" s="14"/>
    </row>
    <row r="42" spans="23:45" x14ac:dyDescent="0.2">
      <c r="W42" s="14"/>
      <c r="AD42" s="14"/>
      <c r="AS42" s="14"/>
    </row>
    <row r="43" spans="23:45" x14ac:dyDescent="0.2">
      <c r="W43" s="14"/>
      <c r="AD43" s="14"/>
      <c r="AS43" s="14"/>
    </row>
    <row r="44" spans="23:45" x14ac:dyDescent="0.2">
      <c r="W44" s="14"/>
      <c r="AD44" s="14"/>
      <c r="AS44" s="14"/>
    </row>
    <row r="45" spans="23:45" x14ac:dyDescent="0.2">
      <c r="W45" s="14"/>
      <c r="AD45" s="14"/>
      <c r="AS45" s="14"/>
    </row>
    <row r="46" spans="23:45" x14ac:dyDescent="0.2">
      <c r="W46" s="14"/>
      <c r="AD46" s="14"/>
      <c r="AS46" s="14"/>
    </row>
    <row r="47" spans="23:45" x14ac:dyDescent="0.2">
      <c r="W47" s="14"/>
      <c r="AD47" s="14"/>
      <c r="AS47" s="14"/>
    </row>
    <row r="48" spans="23:45" x14ac:dyDescent="0.2">
      <c r="W48" s="14"/>
      <c r="AD48" s="14"/>
      <c r="AS48" s="14"/>
    </row>
    <row r="49" spans="23:45" x14ac:dyDescent="0.2">
      <c r="W49" s="14"/>
      <c r="AD49" s="14"/>
      <c r="AS49" s="14"/>
    </row>
    <row r="50" spans="23:45" x14ac:dyDescent="0.2">
      <c r="W50" s="14"/>
      <c r="AD50" s="14"/>
      <c r="AS50" s="14"/>
    </row>
    <row r="51" spans="23:45" x14ac:dyDescent="0.2">
      <c r="W51" s="14"/>
      <c r="AD51" s="14"/>
      <c r="AS51" s="14"/>
    </row>
    <row r="52" spans="23:45" x14ac:dyDescent="0.2">
      <c r="W52" s="14"/>
      <c r="AD52" s="14"/>
      <c r="AS52" s="14"/>
    </row>
    <row r="53" spans="23:45" x14ac:dyDescent="0.2">
      <c r="W53" s="14"/>
      <c r="AD53" s="14"/>
      <c r="AS53" s="14"/>
    </row>
    <row r="54" spans="23:45" x14ac:dyDescent="0.2">
      <c r="W54" s="14"/>
      <c r="AD54" s="14"/>
      <c r="AS54" s="14"/>
    </row>
    <row r="55" spans="23:45" x14ac:dyDescent="0.2">
      <c r="W55" s="14"/>
      <c r="AD55" s="14"/>
      <c r="AS55" s="14"/>
    </row>
    <row r="56" spans="23:45" x14ac:dyDescent="0.2">
      <c r="W56" s="14"/>
      <c r="AD56" s="14"/>
      <c r="AS56" s="14"/>
    </row>
    <row r="57" spans="23:45" x14ac:dyDescent="0.2">
      <c r="W57" s="14"/>
      <c r="AD57" s="14"/>
      <c r="AS57" s="14"/>
    </row>
    <row r="58" spans="23:45" x14ac:dyDescent="0.2">
      <c r="W58" s="14"/>
      <c r="AD58" s="14"/>
      <c r="AS58" s="14"/>
    </row>
    <row r="59" spans="23:45" x14ac:dyDescent="0.2">
      <c r="W59" s="14"/>
      <c r="AD59" s="14"/>
      <c r="AS59" s="14"/>
    </row>
    <row r="60" spans="23:45" x14ac:dyDescent="0.2">
      <c r="W60" s="14"/>
      <c r="AD60" s="14"/>
      <c r="AS60" s="14"/>
    </row>
    <row r="61" spans="23:45" x14ac:dyDescent="0.2">
      <c r="W61" s="14"/>
      <c r="AD61" s="14"/>
      <c r="AS61" s="14"/>
    </row>
    <row r="62" spans="23:45" x14ac:dyDescent="0.2">
      <c r="W62" s="14"/>
      <c r="AD62" s="14"/>
      <c r="AS62" s="14"/>
    </row>
    <row r="63" spans="23:45" x14ac:dyDescent="0.2">
      <c r="W63" s="14"/>
      <c r="AD63" s="14"/>
      <c r="AS63" s="14"/>
    </row>
    <row r="64" spans="23:45" x14ac:dyDescent="0.2">
      <c r="W64" s="14"/>
      <c r="AD64" s="14"/>
      <c r="AS64" s="14"/>
    </row>
    <row r="65" spans="23:45" x14ac:dyDescent="0.2">
      <c r="W65" s="14"/>
      <c r="AD65" s="14"/>
      <c r="AS65" s="14"/>
    </row>
    <row r="66" spans="23:45" x14ac:dyDescent="0.2">
      <c r="W66" s="14"/>
      <c r="AD66" s="14"/>
      <c r="AS66" s="14"/>
    </row>
    <row r="67" spans="23:45" x14ac:dyDescent="0.2">
      <c r="W67" s="14"/>
      <c r="AD67" s="14"/>
      <c r="AS67" s="14"/>
    </row>
  </sheetData>
  <mergeCells count="7">
    <mergeCell ref="A1:AS1"/>
    <mergeCell ref="A3:AS3"/>
    <mergeCell ref="A5:A7"/>
    <mergeCell ref="B5:B7"/>
    <mergeCell ref="C5:C7"/>
    <mergeCell ref="D5:D7"/>
    <mergeCell ref="E5:A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ANIMALES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Chavez</dc:creator>
  <cp:lastModifiedBy>Ilsy Adriana Rodriguez Arguelles</cp:lastModifiedBy>
  <cp:lastPrinted>2018-12-13T13:15:40Z</cp:lastPrinted>
  <dcterms:created xsi:type="dcterms:W3CDTF">2018-12-09T02:53:04Z</dcterms:created>
  <dcterms:modified xsi:type="dcterms:W3CDTF">2019-06-11T21:22:28Z</dcterms:modified>
</cp:coreProperties>
</file>