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Users\j_paternina\Desktop\ADQUISICIONES\MA 304 - AICO\PRIMERA REV\PUBLICACION\"/>
    </mc:Choice>
  </mc:AlternateContent>
  <xr:revisionPtr revIDLastSave="0" documentId="8_{128C8FF6-2707-45C8-B072-2EBDAA6AA2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LOQUE 1" sheetId="1" r:id="rId1"/>
    <sheet name="B1.CRONOGRAMA - RESGUARDO" sheetId="3" r:id="rId2"/>
    <sheet name="BLOQUE 2 " sheetId="2" r:id="rId3"/>
    <sheet name="B2-CRONOGRAMA-RESGUARD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4" l="1"/>
  <c r="P10" i="4" s="1"/>
  <c r="G10" i="4"/>
  <c r="H10" i="4" s="1"/>
  <c r="F10" i="4"/>
  <c r="E10" i="4"/>
  <c r="D10" i="4"/>
  <c r="P9" i="4"/>
  <c r="H9" i="4"/>
  <c r="P8" i="4"/>
  <c r="H8" i="4"/>
  <c r="P7" i="4"/>
  <c r="H7" i="4"/>
  <c r="P6" i="4"/>
  <c r="H6" i="4"/>
  <c r="P5" i="4"/>
  <c r="H5" i="4"/>
  <c r="D16" i="3" l="1"/>
  <c r="E16" i="3"/>
  <c r="F16" i="3"/>
  <c r="G16" i="3" s="1"/>
  <c r="C16" i="3"/>
  <c r="G15" i="3"/>
  <c r="G14" i="3"/>
  <c r="G13" i="3"/>
  <c r="G12" i="3"/>
  <c r="G11" i="3"/>
  <c r="G10" i="3"/>
  <c r="G9" i="3"/>
  <c r="G8" i="3"/>
  <c r="G7" i="3"/>
  <c r="G6" i="3"/>
  <c r="S17" i="3"/>
  <c r="Q17" i="3"/>
  <c r="U16" i="3"/>
  <c r="U14" i="3"/>
  <c r="U13" i="3"/>
  <c r="U12" i="3"/>
  <c r="U11" i="3"/>
  <c r="U10" i="3"/>
  <c r="U9" i="3"/>
  <c r="U8" i="3"/>
  <c r="U7" i="3"/>
  <c r="U6" i="3"/>
  <c r="N15" i="3"/>
  <c r="N14" i="3"/>
  <c r="N13" i="3"/>
  <c r="N12" i="3"/>
  <c r="N11" i="3"/>
  <c r="N10" i="3"/>
  <c r="N9" i="3"/>
  <c r="N8" i="3"/>
  <c r="N7" i="3"/>
  <c r="L16" i="3" l="1"/>
  <c r="N16" i="3" s="1"/>
  <c r="U17" i="3"/>
  <c r="N6" i="3"/>
</calcChain>
</file>

<file path=xl/sharedStrings.xml><?xml version="1.0" encoding="utf-8"?>
<sst xmlns="http://schemas.openxmlformats.org/spreadsheetml/2006/main" count="208" uniqueCount="72">
  <si>
    <t xml:space="preserve">Descripción </t>
  </si>
  <si>
    <t xml:space="preserve">Unidad de Medida </t>
  </si>
  <si>
    <t>Lugar de Entrega</t>
  </si>
  <si>
    <t>Cantidad</t>
  </si>
  <si>
    <t>Cumbal</t>
  </si>
  <si>
    <t>Mallama</t>
  </si>
  <si>
    <t>Guachucal</t>
  </si>
  <si>
    <t>Córdoba</t>
  </si>
  <si>
    <t>Unidad</t>
  </si>
  <si>
    <t>Ítem</t>
  </si>
  <si>
    <r>
      <t>Alevinos de Tilapia Roja (</t>
    </r>
    <r>
      <rPr>
        <i/>
        <sz val="9"/>
        <color rgb="FF000000"/>
        <rFont val="Calibri"/>
        <family val="2"/>
      </rPr>
      <t>Oreochromis</t>
    </r>
    <r>
      <rPr>
        <sz val="9"/>
        <color rgb="FF000000"/>
        <rFont val="Calibri"/>
        <family val="2"/>
      </rPr>
      <t xml:space="preserve"> sp)</t>
    </r>
  </si>
  <si>
    <r>
      <t>Alevinos de Trucha Arcoíris (</t>
    </r>
    <r>
      <rPr>
        <i/>
        <sz val="9"/>
        <color rgb="FF000000"/>
        <rFont val="Calibri"/>
        <family val="2"/>
      </rPr>
      <t>Oncorhynchus mykiss</t>
    </r>
    <r>
      <rPr>
        <sz val="9"/>
        <color rgb="FF000000"/>
        <rFont val="Calibri"/>
        <family val="2"/>
      </rPr>
      <t>).</t>
    </r>
  </si>
  <si>
    <t>Ovas de Trucha Arcoíris para siembra.</t>
  </si>
  <si>
    <r>
      <t xml:space="preserve">B1 </t>
    </r>
    <r>
      <rPr>
        <sz val="9"/>
        <color theme="1"/>
        <rFont val="Calibri"/>
        <family val="2"/>
      </rPr>
      <t>A</t>
    </r>
    <r>
      <rPr>
        <sz val="9"/>
        <color rgb="FF000000"/>
        <rFont val="Calibri"/>
        <family val="2"/>
      </rPr>
      <t>levinos de trucha arcoíris (</t>
    </r>
    <r>
      <rPr>
        <i/>
        <sz val="9"/>
        <color rgb="FF000000"/>
        <rFont val="Calibri"/>
        <family val="2"/>
      </rPr>
      <t>Oncorhynchus mykiss</t>
    </r>
    <r>
      <rPr>
        <sz val="9"/>
        <color rgb="FF000000"/>
        <rFont val="Calibri"/>
        <family val="2"/>
      </rPr>
      <t>), Tilapia roja (Oreochromis</t>
    </r>
    <r>
      <rPr>
        <i/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sp), Ovas de Trucha Arcoíris.</t>
    </r>
  </si>
  <si>
    <t>Cantidad bultos</t>
  </si>
  <si>
    <t>Alimento Balanceado 45% harina para Tilapia</t>
  </si>
  <si>
    <t>Bulto por 40 Kg.</t>
  </si>
  <si>
    <t>Alimento Balanceado 45% extruder para Tilapia</t>
  </si>
  <si>
    <t>Alimento Balanceado 38% extruder para Tilapia</t>
  </si>
  <si>
    <t>Alimento Balanceado 30% extruder para Tilapia</t>
  </si>
  <si>
    <t>Alimento Balanceado 24% extruder para Tilapia</t>
  </si>
  <si>
    <t>Alimento Balanceado extruder 48% para trucha.</t>
  </si>
  <si>
    <t>Alimento Balanceado extruder 45% para trucha.</t>
  </si>
  <si>
    <t xml:space="preserve">Alimento Balanceado extruder 40% Sin Pigmento para trucha  </t>
  </si>
  <si>
    <t>Alimento Balanceado extruder 40% Con Pigmento para trucha</t>
  </si>
  <si>
    <t>Alimento balanceado extruder para alevinos de Trucha</t>
  </si>
  <si>
    <t>Bulto por 20 Kg.</t>
  </si>
  <si>
    <t>Sal marina</t>
  </si>
  <si>
    <t>Bulto por 30 Kg.</t>
  </si>
  <si>
    <t>Peróxido de hidrógeno 30%</t>
  </si>
  <si>
    <t>Presentación de 3 litros.</t>
  </si>
  <si>
    <r>
      <t>B</t>
    </r>
    <r>
      <rPr>
        <sz val="9"/>
        <color rgb="FF000000"/>
        <rFont val="Calibri"/>
        <family val="2"/>
      </rPr>
      <t>2 Alimento balanceado, Insumos profilácticos</t>
    </r>
  </si>
  <si>
    <t>NUMERO DE ALEVINOS DE TRUCHA ARCOIRIS A SEMBRAR</t>
  </si>
  <si>
    <t>RESGUARDOS</t>
  </si>
  <si>
    <t>Mes</t>
  </si>
  <si>
    <t>Muellamues</t>
  </si>
  <si>
    <t>Cordoba</t>
  </si>
  <si>
    <t>Total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</si>
  <si>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</si>
  <si>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</si>
  <si>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</si>
  <si>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</si>
  <si>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</si>
  <si>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</si>
  <si>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</si>
  <si>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</si>
  <si>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</si>
  <si>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</si>
  <si>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NUMERO DE ALEVINOS DE TILAPIA A SEMBRAR</t>
  </si>
  <si>
    <t>NUMERO DE OVAS DE TRUCHA ARCOIRIS A SEMBRAR</t>
  </si>
  <si>
    <t>julio</t>
  </si>
  <si>
    <t>Veredas para la entrega de alevinos</t>
  </si>
  <si>
    <t>Arenal, Chucunes,Los dos rios, San Miguel, Providencia.</t>
  </si>
  <si>
    <t>Simanca, San Juan Simancas, Comunidad, Pueblo, La laguna, Cristo Bajo, Cristo Alto.</t>
  </si>
  <si>
    <t>Curcuel, Cabuyal, El Arco, El Carmelo, El Paramillo, Pueblo Viejo, Tercan, Chimbilan, San Jorge, Anda Lucia , El Guabo.</t>
  </si>
  <si>
    <t>Quemado, Quemado medio, La Cumbre, Santa Brigida, La Florida, Pueblo Alto, Tequiz, cordoba.</t>
  </si>
  <si>
    <t>Boyera, Cuaical, Cuetial, Guan Guan centro, Qullismal, Tasmag.</t>
  </si>
  <si>
    <t>Aeropuerto SanLuis dela Ciudad de Ipiales, Aeropueto Antonio Nariño, Municipio de Chachagüi.</t>
  </si>
  <si>
    <t xml:space="preserve">Presentacion </t>
  </si>
  <si>
    <t xml:space="preserve">Alimento Balanceado 48% para trucha </t>
  </si>
  <si>
    <t>Bulto x 40 Kg</t>
  </si>
  <si>
    <t xml:space="preserve">Alimento Balanceado 45% harina para Tilapia </t>
  </si>
  <si>
    <t xml:space="preserve">Alimento Balanceado 45% para trucha </t>
  </si>
  <si>
    <t xml:space="preserve">Alimento Balanceado 45% ext para Tilapia </t>
  </si>
  <si>
    <t xml:space="preserve">Alimento Balanceado 40% SP para trucha  </t>
  </si>
  <si>
    <t xml:space="preserve">Alimento Balanceado 38% ext para Tilapia </t>
  </si>
  <si>
    <t>Alimento Balanceado 40%CP para trucha</t>
  </si>
  <si>
    <t>Alimento Balanceado 30% ext para Tilapia</t>
  </si>
  <si>
    <t>Alimento balanceado para alevinos de Trucha (50%)</t>
  </si>
  <si>
    <t>Bulto x 20 Kg</t>
  </si>
  <si>
    <t xml:space="preserve">Alimento Balanceado 24% ext para Tilapia </t>
  </si>
  <si>
    <t>La entrega del alimento balanceado se deberá realizar a partir de la primera siembra de alevinos y tres meses mas despues de la ultima siembra. La distribución se deberá realizar de manera quincenal, en la cabecera municipal de Cumbal, Mallama y Cordoba, en el caso de Guachucal se deberá entregar en la cabecera de la vereda San Diego de Muellamues, en la bodega designada por cada resguardo indígena, la cantidad de alimento balanceado a entregarse quincenalmente entre los 4 resguardos es de entre 150 a 200 bultos.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</si>
</sst>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&quot;$&quot;\ * #,##0_-;\-&quot;$&quot;\ * #,##0_-;_-&quot;$&quot;\ * &quot;-&quot;_-;_-@"/>
    <numFmt numFmtId="165" formatCode="#,##0.0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87">
    <xf numFmtId="0" fontId="0" fillId="0" borderId="0" xfId="0"/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/>
    <xf numFmtId="0" fontId="8" fillId="7" borderId="5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7" fillId="7" borderId="1" xfId="0" applyFont="1" applyFill="1" applyBorder="1" applyAlignment="1"/>
    <xf numFmtId="3" fontId="6" fillId="4" borderId="1" xfId="1" applyNumberFormat="1" applyFont="1" applyFill="1" applyBorder="1" applyAlignment="1">
      <alignment horizontal="center" vertical="center"/>
    </xf>
    <xf numFmtId="3" fontId="6" fillId="12" borderId="1" xfId="1" applyNumberFormat="1" applyFont="1" applyFill="1" applyBorder="1" applyAlignment="1">
      <alignment horizontal="center" vertical="center"/>
    </xf>
    <xf numFmtId="3" fontId="6" fillId="13" borderId="1" xfId="1" applyNumberFormat="1" applyFont="1" applyFill="1" applyBorder="1" applyAlignment="1">
      <alignment horizontal="center" vertical="center"/>
    </xf>
    <xf numFmtId="3" fontId="6" fillId="14" borderId="1" xfId="0" applyNumberFormat="1" applyFont="1" applyFill="1" applyBorder="1" applyAlignment="1">
      <alignment horizontal="center" vertical="center"/>
    </xf>
    <xf numFmtId="3" fontId="6" fillId="7" borderId="1" xfId="1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right"/>
    </xf>
    <xf numFmtId="3" fontId="7" fillId="8" borderId="1" xfId="1" applyNumberFormat="1" applyFont="1" applyFill="1" applyBorder="1" applyAlignment="1">
      <alignment horizontal="center" vertical="center"/>
    </xf>
    <xf numFmtId="3" fontId="7" fillId="9" borderId="1" xfId="1" applyNumberFormat="1" applyFont="1" applyFill="1" applyBorder="1" applyAlignment="1">
      <alignment horizontal="center" vertical="center"/>
    </xf>
    <xf numFmtId="3" fontId="7" fillId="10" borderId="1" xfId="1" applyNumberFormat="1" applyFont="1" applyFill="1" applyBorder="1" applyAlignment="1">
      <alignment horizontal="center" vertical="center"/>
    </xf>
    <xf numFmtId="3" fontId="7" fillId="11" borderId="1" xfId="0" applyNumberFormat="1" applyFont="1" applyFill="1" applyBorder="1" applyAlignment="1">
      <alignment horizontal="center" vertical="center"/>
    </xf>
    <xf numFmtId="3" fontId="7" fillId="11" borderId="1" xfId="1" applyNumberFormat="1" applyFont="1" applyFill="1" applyBorder="1" applyAlignment="1">
      <alignment horizontal="center" vertical="center"/>
    </xf>
    <xf numFmtId="3" fontId="7" fillId="7" borderId="1" xfId="1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2" fillId="15" borderId="1" xfId="0" applyFont="1" applyFill="1" applyBorder="1" applyAlignment="1">
      <alignment vertical="center" wrapText="1"/>
    </xf>
    <xf numFmtId="0" fontId="4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10" fillId="7" borderId="5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165" fontId="0" fillId="4" borderId="1" xfId="1" applyNumberFormat="1" applyFont="1" applyFill="1" applyBorder="1" applyAlignment="1">
      <alignment horizontal="center" vertical="center"/>
    </xf>
    <xf numFmtId="165" fontId="0" fillId="12" borderId="1" xfId="1" applyNumberFormat="1" applyFont="1" applyFill="1" applyBorder="1" applyAlignment="1">
      <alignment horizontal="center" vertical="center"/>
    </xf>
    <xf numFmtId="165" fontId="0" fillId="13" borderId="1" xfId="1" applyNumberFormat="1" applyFont="1" applyFill="1" applyBorder="1" applyAlignment="1">
      <alignment horizontal="center" vertical="center"/>
    </xf>
    <xf numFmtId="165" fontId="0" fillId="14" borderId="1" xfId="0" applyNumberFormat="1" applyFill="1" applyBorder="1" applyAlignment="1">
      <alignment horizontal="center" vertical="center"/>
    </xf>
    <xf numFmtId="165" fontId="0" fillId="7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1" fillId="0" borderId="7" xfId="0" applyNumberFormat="1" applyFont="1" applyFill="1" applyBorder="1" applyAlignment="1">
      <alignment horizontal="left" vertical="center" wrapText="1"/>
    </xf>
    <xf numFmtId="3" fontId="0" fillId="4" borderId="1" xfId="1" applyNumberFormat="1" applyFont="1" applyFill="1" applyBorder="1" applyAlignment="1">
      <alignment horizontal="center" vertical="center"/>
    </xf>
    <xf numFmtId="3" fontId="0" fillId="12" borderId="1" xfId="1" applyNumberFormat="1" applyFont="1" applyFill="1" applyBorder="1" applyAlignment="1">
      <alignment horizontal="center" vertical="center"/>
    </xf>
    <xf numFmtId="3" fontId="0" fillId="14" borderId="1" xfId="0" applyNumberFormat="1" applyFill="1" applyBorder="1" applyAlignment="1">
      <alignment horizontal="center" vertical="center"/>
    </xf>
    <xf numFmtId="41" fontId="0" fillId="0" borderId="0" xfId="1" applyFont="1" applyAlignment="1">
      <alignment vertical="center"/>
    </xf>
    <xf numFmtId="3" fontId="0" fillId="13" borderId="1" xfId="1" applyNumberFormat="1" applyFont="1" applyFill="1" applyBorder="1" applyAlignment="1">
      <alignment horizontal="center" vertical="center"/>
    </xf>
    <xf numFmtId="3" fontId="0" fillId="7" borderId="1" xfId="1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right"/>
    </xf>
    <xf numFmtId="165" fontId="9" fillId="8" borderId="1" xfId="1" applyNumberFormat="1" applyFont="1" applyFill="1" applyBorder="1" applyAlignment="1">
      <alignment horizontal="center" vertical="center"/>
    </xf>
    <xf numFmtId="165" fontId="9" fillId="9" borderId="1" xfId="1" applyNumberFormat="1" applyFont="1" applyFill="1" applyBorder="1" applyAlignment="1">
      <alignment horizontal="center" vertical="center"/>
    </xf>
    <xf numFmtId="165" fontId="9" fillId="10" borderId="1" xfId="1" applyNumberFormat="1" applyFont="1" applyFill="1" applyBorder="1" applyAlignment="1">
      <alignment horizontal="center" vertical="center"/>
    </xf>
    <xf numFmtId="165" fontId="9" fillId="11" borderId="1" xfId="0" applyNumberFormat="1" applyFont="1" applyFill="1" applyBorder="1" applyAlignment="1">
      <alignment horizontal="center" vertical="center"/>
    </xf>
    <xf numFmtId="0" fontId="9" fillId="0" borderId="0" xfId="0" applyFont="1"/>
    <xf numFmtId="3" fontId="9" fillId="8" borderId="1" xfId="1" applyNumberFormat="1" applyFont="1" applyFill="1" applyBorder="1" applyAlignment="1">
      <alignment horizontal="center" vertical="center"/>
    </xf>
    <xf numFmtId="3" fontId="9" fillId="9" borderId="1" xfId="1" applyNumberFormat="1" applyFont="1" applyFill="1" applyBorder="1" applyAlignment="1">
      <alignment horizontal="center" vertical="center"/>
    </xf>
    <xf numFmtId="3" fontId="9" fillId="10" borderId="1" xfId="1" applyNumberFormat="1" applyFont="1" applyFill="1" applyBorder="1" applyAlignment="1">
      <alignment horizontal="center" vertical="center"/>
    </xf>
    <xf numFmtId="3" fontId="9" fillId="11" borderId="1" xfId="0" applyNumberFormat="1" applyFont="1" applyFill="1" applyBorder="1" applyAlignment="1">
      <alignment horizontal="center" vertical="center"/>
    </xf>
    <xf numFmtId="165" fontId="0" fillId="7" borderId="3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16"/>
  <sheetViews>
    <sheetView tabSelected="1" topLeftCell="A4" zoomScale="85" zoomScaleNormal="85" workbookViewId="0">
      <selection activeCell="G16" sqref="G16"/>
    </sheetView>
  </sheetViews>
  <sheetFormatPr baseColWidth="10" defaultColWidth="9.140625" defaultRowHeight="15" x14ac:dyDescent="0.25"/>
  <cols>
    <col min="1" max="1" width="4.140625" customWidth="1"/>
    <col min="3" max="3" width="33.7109375" bestFit="1" customWidth="1"/>
    <col min="7" max="7" width="23.28515625" customWidth="1"/>
  </cols>
  <sheetData>
    <row r="3" spans="2:7" ht="24" customHeight="1" x14ac:dyDescent="0.25">
      <c r="B3" s="73" t="s">
        <v>13</v>
      </c>
      <c r="C3" s="73"/>
      <c r="D3" s="73"/>
      <c r="E3" s="73"/>
      <c r="F3" s="73"/>
      <c r="G3" s="73"/>
    </row>
    <row r="4" spans="2:7" ht="24" x14ac:dyDescent="0.25">
      <c r="B4" s="30" t="s">
        <v>9</v>
      </c>
      <c r="C4" s="30" t="s">
        <v>0</v>
      </c>
      <c r="D4" s="30" t="s">
        <v>1</v>
      </c>
      <c r="E4" s="30" t="s">
        <v>2</v>
      </c>
      <c r="F4" s="30" t="s">
        <v>3</v>
      </c>
      <c r="G4" s="29" t="s">
        <v>51</v>
      </c>
    </row>
    <row r="5" spans="2:7" ht="15.75" customHeight="1" x14ac:dyDescent="0.25">
      <c r="B5" s="74">
        <v>1</v>
      </c>
      <c r="C5" s="75" t="s">
        <v>10</v>
      </c>
      <c r="D5" s="76" t="s">
        <v>8</v>
      </c>
      <c r="E5" s="1" t="s">
        <v>4</v>
      </c>
      <c r="F5" s="2">
        <v>0</v>
      </c>
      <c r="G5" s="32"/>
    </row>
    <row r="6" spans="2:7" ht="36" x14ac:dyDescent="0.25">
      <c r="B6" s="74"/>
      <c r="C6" s="75"/>
      <c r="D6" s="76"/>
      <c r="E6" s="1" t="s">
        <v>5</v>
      </c>
      <c r="F6" s="3">
        <v>60000</v>
      </c>
      <c r="G6" s="34" t="s">
        <v>52</v>
      </c>
    </row>
    <row r="7" spans="2:7" x14ac:dyDescent="0.25">
      <c r="B7" s="74"/>
      <c r="C7" s="75"/>
      <c r="D7" s="76"/>
      <c r="E7" s="1" t="s">
        <v>6</v>
      </c>
      <c r="F7" s="2">
        <v>0</v>
      </c>
      <c r="G7" s="34"/>
    </row>
    <row r="8" spans="2:7" x14ac:dyDescent="0.25">
      <c r="B8" s="74"/>
      <c r="C8" s="75"/>
      <c r="D8" s="76"/>
      <c r="E8" s="1" t="s">
        <v>7</v>
      </c>
      <c r="F8" s="2">
        <v>0</v>
      </c>
      <c r="G8" s="34"/>
    </row>
    <row r="9" spans="2:7" ht="24.75" customHeight="1" x14ac:dyDescent="0.25">
      <c r="B9" s="74">
        <v>2</v>
      </c>
      <c r="C9" s="75" t="s">
        <v>11</v>
      </c>
      <c r="D9" s="76" t="s">
        <v>8</v>
      </c>
      <c r="E9" s="1" t="s">
        <v>4</v>
      </c>
      <c r="F9" s="3">
        <v>128500</v>
      </c>
      <c r="G9" s="34" t="s">
        <v>56</v>
      </c>
    </row>
    <row r="10" spans="2:7" ht="60" x14ac:dyDescent="0.25">
      <c r="B10" s="74"/>
      <c r="C10" s="75"/>
      <c r="D10" s="76"/>
      <c r="E10" s="1" t="s">
        <v>5</v>
      </c>
      <c r="F10" s="3">
        <v>51000</v>
      </c>
      <c r="G10" s="34" t="s">
        <v>54</v>
      </c>
    </row>
    <row r="11" spans="2:7" ht="48" x14ac:dyDescent="0.25">
      <c r="B11" s="74"/>
      <c r="C11" s="75"/>
      <c r="D11" s="76"/>
      <c r="E11" s="1" t="s">
        <v>6</v>
      </c>
      <c r="F11" s="3">
        <v>76000</v>
      </c>
      <c r="G11" s="34" t="s">
        <v>53</v>
      </c>
    </row>
    <row r="12" spans="2:7" ht="48" x14ac:dyDescent="0.25">
      <c r="B12" s="74"/>
      <c r="C12" s="75"/>
      <c r="D12" s="76"/>
      <c r="E12" s="1" t="s">
        <v>7</v>
      </c>
      <c r="F12" s="3">
        <v>95000</v>
      </c>
      <c r="G12" s="34" t="s">
        <v>55</v>
      </c>
    </row>
    <row r="13" spans="2:7" ht="15.75" customHeight="1" x14ac:dyDescent="0.25">
      <c r="B13" s="74">
        <v>3</v>
      </c>
      <c r="C13" s="75" t="s">
        <v>12</v>
      </c>
      <c r="D13" s="76" t="s">
        <v>8</v>
      </c>
      <c r="E13" s="1" t="s">
        <v>4</v>
      </c>
      <c r="F13" s="2">
        <v>0</v>
      </c>
      <c r="G13" s="31"/>
    </row>
    <row r="14" spans="2:7" x14ac:dyDescent="0.25">
      <c r="B14" s="74"/>
      <c r="C14" s="75"/>
      <c r="D14" s="76"/>
      <c r="E14" s="1" t="s">
        <v>5</v>
      </c>
      <c r="F14" s="2">
        <v>0</v>
      </c>
      <c r="G14" s="31"/>
    </row>
    <row r="15" spans="2:7" ht="48.75" x14ac:dyDescent="0.25">
      <c r="B15" s="74"/>
      <c r="C15" s="75"/>
      <c r="D15" s="76"/>
      <c r="E15" s="1" t="s">
        <v>6</v>
      </c>
      <c r="F15" s="3">
        <v>600000</v>
      </c>
      <c r="G15" s="33" t="s">
        <v>57</v>
      </c>
    </row>
    <row r="16" spans="2:7" x14ac:dyDescent="0.25">
      <c r="B16" s="74"/>
      <c r="C16" s="75"/>
      <c r="D16" s="76"/>
      <c r="E16" s="1" t="s">
        <v>7</v>
      </c>
      <c r="F16" s="2">
        <v>0</v>
      </c>
      <c r="G16" s="31"/>
    </row>
  </sheetData>
  <mergeCells count="10">
    <mergeCell ref="B3:G3"/>
    <mergeCell ref="B13:B16"/>
    <mergeCell ref="C13:C16"/>
    <mergeCell ref="D13:D16"/>
    <mergeCell ref="B5:B8"/>
    <mergeCell ref="C5:C8"/>
    <mergeCell ref="D5:D8"/>
    <mergeCell ref="B9:B12"/>
    <mergeCell ref="C9:C12"/>
    <mergeCell ref="D9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U17"/>
  <sheetViews>
    <sheetView workbookViewId="0">
      <selection activeCell="L20" sqref="L20"/>
    </sheetView>
  </sheetViews>
  <sheetFormatPr baseColWidth="10" defaultColWidth="10.85546875" defaultRowHeight="12" x14ac:dyDescent="0.2"/>
  <cols>
    <col min="1" max="16384" width="10.85546875" style="9"/>
  </cols>
  <sheetData>
    <row r="3" spans="2:21" x14ac:dyDescent="0.2">
      <c r="B3" s="8"/>
      <c r="C3" s="77" t="s">
        <v>32</v>
      </c>
      <c r="D3" s="77"/>
      <c r="E3" s="77"/>
      <c r="F3" s="77"/>
      <c r="G3" s="77"/>
      <c r="I3" s="8"/>
      <c r="J3" s="77" t="s">
        <v>48</v>
      </c>
      <c r="K3" s="77"/>
      <c r="L3" s="77"/>
      <c r="M3" s="77"/>
      <c r="N3" s="77"/>
      <c r="P3" s="8"/>
      <c r="Q3" s="77" t="s">
        <v>49</v>
      </c>
      <c r="R3" s="77"/>
      <c r="S3" s="77"/>
      <c r="T3" s="77"/>
      <c r="U3" s="77"/>
    </row>
    <row r="4" spans="2:21" x14ac:dyDescent="0.2">
      <c r="B4" s="8"/>
      <c r="C4" s="77" t="s">
        <v>33</v>
      </c>
      <c r="D4" s="77"/>
      <c r="E4" s="77"/>
      <c r="F4" s="77"/>
      <c r="G4" s="77"/>
      <c r="I4" s="8"/>
      <c r="J4" s="77" t="s">
        <v>33</v>
      </c>
      <c r="K4" s="77"/>
      <c r="L4" s="77"/>
      <c r="M4" s="77"/>
      <c r="N4" s="77"/>
      <c r="P4" s="8"/>
      <c r="Q4" s="77" t="s">
        <v>33</v>
      </c>
      <c r="R4" s="77"/>
      <c r="S4" s="77"/>
      <c r="T4" s="77"/>
      <c r="U4" s="77"/>
    </row>
    <row r="5" spans="2:21" x14ac:dyDescent="0.2">
      <c r="B5" s="10" t="s">
        <v>34</v>
      </c>
      <c r="C5" s="11" t="s">
        <v>35</v>
      </c>
      <c r="D5" s="12" t="s">
        <v>36</v>
      </c>
      <c r="E5" s="13" t="s">
        <v>5</v>
      </c>
      <c r="F5" s="14" t="s">
        <v>4</v>
      </c>
      <c r="G5" s="15" t="s">
        <v>37</v>
      </c>
      <c r="I5" s="10" t="s">
        <v>34</v>
      </c>
      <c r="J5" s="11" t="s">
        <v>35</v>
      </c>
      <c r="K5" s="12" t="s">
        <v>36</v>
      </c>
      <c r="L5" s="13" t="s">
        <v>5</v>
      </c>
      <c r="M5" s="14" t="s">
        <v>4</v>
      </c>
      <c r="N5" s="15" t="s">
        <v>37</v>
      </c>
      <c r="P5" s="10" t="s">
        <v>34</v>
      </c>
      <c r="Q5" s="11" t="s">
        <v>35</v>
      </c>
      <c r="R5" s="12" t="s">
        <v>36</v>
      </c>
      <c r="S5" s="13" t="s">
        <v>5</v>
      </c>
      <c r="T5" s="14" t="s">
        <v>4</v>
      </c>
      <c r="U5" s="15" t="s">
        <v>37</v>
      </c>
    </row>
    <row r="6" spans="2:21" x14ac:dyDescent="0.2">
      <c r="B6" s="16" t="s">
        <v>38</v>
      </c>
      <c r="C6" s="17">
        <v>5000</v>
      </c>
      <c r="D6" s="18">
        <v>8500</v>
      </c>
      <c r="E6" s="19">
        <v>10000</v>
      </c>
      <c r="F6" s="20">
        <v>11550</v>
      </c>
      <c r="G6" s="21">
        <f>F6+C6+E6+D6</f>
        <v>35050</v>
      </c>
      <c r="I6" s="16" t="s">
        <v>38</v>
      </c>
      <c r="J6" s="17"/>
      <c r="K6" s="18"/>
      <c r="L6" s="19">
        <v>7500</v>
      </c>
      <c r="M6" s="20"/>
      <c r="N6" s="21">
        <f t="shared" ref="N6:N16" si="0">M6+J6+L6+K6</f>
        <v>7500</v>
      </c>
      <c r="P6" s="16" t="s">
        <v>38</v>
      </c>
      <c r="Q6" s="17"/>
      <c r="R6" s="18"/>
      <c r="S6" s="19"/>
      <c r="T6" s="20"/>
      <c r="U6" s="21">
        <f t="shared" ref="U6:U17" si="1">T6+Q6+S6+R6</f>
        <v>0</v>
      </c>
    </row>
    <row r="7" spans="2:21" x14ac:dyDescent="0.2">
      <c r="B7" s="16" t="s">
        <v>39</v>
      </c>
      <c r="C7" s="17">
        <v>7500</v>
      </c>
      <c r="D7" s="18">
        <v>13000</v>
      </c>
      <c r="E7" s="19">
        <v>3000</v>
      </c>
      <c r="F7" s="20">
        <v>11550</v>
      </c>
      <c r="G7" s="21">
        <f t="shared" ref="G7:G15" si="2">F7+C7+E7+D7</f>
        <v>35050</v>
      </c>
      <c r="I7" s="16" t="s">
        <v>39</v>
      </c>
      <c r="J7" s="17"/>
      <c r="K7" s="18"/>
      <c r="L7" s="19">
        <v>6750</v>
      </c>
      <c r="M7" s="20"/>
      <c r="N7" s="21">
        <f t="shared" si="0"/>
        <v>6750</v>
      </c>
      <c r="P7" s="16" t="s">
        <v>39</v>
      </c>
      <c r="Q7" s="17"/>
      <c r="R7" s="18"/>
      <c r="S7" s="19"/>
      <c r="T7" s="20"/>
      <c r="U7" s="21">
        <f t="shared" si="1"/>
        <v>0</v>
      </c>
    </row>
    <row r="8" spans="2:21" x14ac:dyDescent="0.2">
      <c r="B8" s="16" t="s">
        <v>40</v>
      </c>
      <c r="C8" s="17">
        <v>14750</v>
      </c>
      <c r="D8" s="18">
        <v>9000</v>
      </c>
      <c r="E8" s="19">
        <v>7000</v>
      </c>
      <c r="F8" s="20">
        <v>4300</v>
      </c>
      <c r="G8" s="21">
        <f t="shared" si="2"/>
        <v>35050</v>
      </c>
      <c r="I8" s="16" t="s">
        <v>40</v>
      </c>
      <c r="J8" s="17"/>
      <c r="K8" s="18"/>
      <c r="L8" s="19">
        <v>7850</v>
      </c>
      <c r="M8" s="20"/>
      <c r="N8" s="21">
        <f t="shared" si="0"/>
        <v>7850</v>
      </c>
      <c r="P8" s="16" t="s">
        <v>40</v>
      </c>
      <c r="Q8" s="17"/>
      <c r="R8" s="18"/>
      <c r="S8" s="19"/>
      <c r="T8" s="20"/>
      <c r="U8" s="21">
        <f t="shared" si="1"/>
        <v>0</v>
      </c>
    </row>
    <row r="9" spans="2:21" x14ac:dyDescent="0.2">
      <c r="B9" s="16" t="s">
        <v>41</v>
      </c>
      <c r="C9" s="17">
        <v>0</v>
      </c>
      <c r="D9" s="18">
        <v>6000</v>
      </c>
      <c r="E9" s="19">
        <v>8500</v>
      </c>
      <c r="F9" s="20">
        <v>20550</v>
      </c>
      <c r="G9" s="21">
        <f t="shared" si="2"/>
        <v>35050</v>
      </c>
      <c r="I9" s="16" t="s">
        <v>41</v>
      </c>
      <c r="J9" s="17"/>
      <c r="K9" s="18"/>
      <c r="L9" s="19">
        <v>6000</v>
      </c>
      <c r="M9" s="20"/>
      <c r="N9" s="21">
        <f t="shared" si="0"/>
        <v>6000</v>
      </c>
      <c r="P9" s="16" t="s">
        <v>41</v>
      </c>
      <c r="Q9" s="17"/>
      <c r="R9" s="18"/>
      <c r="S9" s="19"/>
      <c r="T9" s="20"/>
      <c r="U9" s="21">
        <f t="shared" si="1"/>
        <v>0</v>
      </c>
    </row>
    <row r="10" spans="2:21" x14ac:dyDescent="0.2">
      <c r="B10" s="16" t="s">
        <v>42</v>
      </c>
      <c r="C10" s="17">
        <v>14750</v>
      </c>
      <c r="D10" s="18">
        <v>11000</v>
      </c>
      <c r="E10" s="19">
        <v>4500</v>
      </c>
      <c r="F10" s="20">
        <v>4800</v>
      </c>
      <c r="G10" s="21">
        <f t="shared" si="2"/>
        <v>35050</v>
      </c>
      <c r="I10" s="16" t="s">
        <v>42</v>
      </c>
      <c r="J10" s="17"/>
      <c r="K10" s="18"/>
      <c r="L10" s="19">
        <v>7000</v>
      </c>
      <c r="M10" s="20"/>
      <c r="N10" s="21">
        <f t="shared" si="0"/>
        <v>7000</v>
      </c>
      <c r="P10" s="16" t="s">
        <v>42</v>
      </c>
      <c r="Q10" s="17">
        <v>150000</v>
      </c>
      <c r="R10" s="18"/>
      <c r="S10" s="19"/>
      <c r="T10" s="20"/>
      <c r="U10" s="21">
        <f t="shared" si="1"/>
        <v>150000</v>
      </c>
    </row>
    <row r="11" spans="2:21" x14ac:dyDescent="0.2">
      <c r="B11" s="16" t="s">
        <v>43</v>
      </c>
      <c r="C11" s="17">
        <v>0</v>
      </c>
      <c r="D11" s="18">
        <v>15500</v>
      </c>
      <c r="E11" s="19">
        <v>0</v>
      </c>
      <c r="F11" s="20">
        <v>19550</v>
      </c>
      <c r="G11" s="21">
        <f t="shared" si="2"/>
        <v>35050</v>
      </c>
      <c r="I11" s="16" t="s">
        <v>43</v>
      </c>
      <c r="J11" s="17"/>
      <c r="K11" s="18"/>
      <c r="L11" s="19">
        <v>5450</v>
      </c>
      <c r="M11" s="20"/>
      <c r="N11" s="21">
        <f t="shared" si="0"/>
        <v>5450</v>
      </c>
      <c r="P11" s="16" t="s">
        <v>43</v>
      </c>
      <c r="Q11" s="17"/>
      <c r="R11" s="18"/>
      <c r="S11" s="19"/>
      <c r="T11" s="20"/>
      <c r="U11" s="21">
        <f t="shared" si="1"/>
        <v>0</v>
      </c>
    </row>
    <row r="12" spans="2:21" x14ac:dyDescent="0.2">
      <c r="B12" s="16" t="s">
        <v>44</v>
      </c>
      <c r="C12" s="17">
        <v>14750</v>
      </c>
      <c r="D12" s="18">
        <v>6000</v>
      </c>
      <c r="E12" s="19">
        <v>2000</v>
      </c>
      <c r="F12" s="20">
        <v>12300</v>
      </c>
      <c r="G12" s="21">
        <f t="shared" si="2"/>
        <v>35050</v>
      </c>
      <c r="I12" s="16" t="s">
        <v>44</v>
      </c>
      <c r="J12" s="17"/>
      <c r="K12" s="18"/>
      <c r="L12" s="19">
        <v>7500</v>
      </c>
      <c r="M12" s="20"/>
      <c r="N12" s="21">
        <f t="shared" si="0"/>
        <v>7500</v>
      </c>
      <c r="P12" s="16" t="s">
        <v>44</v>
      </c>
      <c r="Q12" s="17">
        <v>150000</v>
      </c>
      <c r="R12" s="18"/>
      <c r="S12" s="19"/>
      <c r="T12" s="20"/>
      <c r="U12" s="21">
        <f t="shared" si="1"/>
        <v>150000</v>
      </c>
    </row>
    <row r="13" spans="2:21" x14ac:dyDescent="0.2">
      <c r="B13" s="16" t="s">
        <v>45</v>
      </c>
      <c r="C13" s="17">
        <v>1000</v>
      </c>
      <c r="D13" s="18">
        <v>6500</v>
      </c>
      <c r="E13" s="19">
        <v>3000</v>
      </c>
      <c r="F13" s="20">
        <v>24550</v>
      </c>
      <c r="G13" s="21">
        <f t="shared" si="2"/>
        <v>35050</v>
      </c>
      <c r="I13" s="16" t="s">
        <v>45</v>
      </c>
      <c r="J13" s="17"/>
      <c r="K13" s="18"/>
      <c r="L13" s="19">
        <v>7250</v>
      </c>
      <c r="M13" s="20"/>
      <c r="N13" s="21">
        <f t="shared" si="0"/>
        <v>7250</v>
      </c>
      <c r="P13" s="16" t="s">
        <v>45</v>
      </c>
      <c r="Q13" s="17"/>
      <c r="R13" s="18"/>
      <c r="S13" s="19"/>
      <c r="T13" s="20"/>
      <c r="U13" s="21">
        <f t="shared" si="1"/>
        <v>0</v>
      </c>
    </row>
    <row r="14" spans="2:21" x14ac:dyDescent="0.2">
      <c r="B14" s="16" t="s">
        <v>46</v>
      </c>
      <c r="C14" s="17">
        <v>18250</v>
      </c>
      <c r="D14" s="18">
        <v>7500</v>
      </c>
      <c r="E14" s="19">
        <v>4500</v>
      </c>
      <c r="F14" s="20">
        <v>5250</v>
      </c>
      <c r="G14" s="21">
        <f t="shared" si="2"/>
        <v>35500</v>
      </c>
      <c r="I14" s="16" t="s">
        <v>46</v>
      </c>
      <c r="J14" s="17"/>
      <c r="K14" s="18"/>
      <c r="L14" s="19">
        <v>4700</v>
      </c>
      <c r="M14" s="20"/>
      <c r="N14" s="21">
        <f t="shared" si="0"/>
        <v>4700</v>
      </c>
      <c r="P14" s="16" t="s">
        <v>46</v>
      </c>
      <c r="Q14" s="17">
        <v>150000</v>
      </c>
      <c r="R14" s="18"/>
      <c r="S14" s="19"/>
      <c r="T14" s="20"/>
      <c r="U14" s="21">
        <f t="shared" si="1"/>
        <v>150000</v>
      </c>
    </row>
    <row r="15" spans="2:21" x14ac:dyDescent="0.2">
      <c r="B15" s="16" t="s">
        <v>47</v>
      </c>
      <c r="C15" s="17">
        <v>0</v>
      </c>
      <c r="D15" s="18">
        <v>12000</v>
      </c>
      <c r="E15" s="19">
        <v>8500</v>
      </c>
      <c r="F15" s="20">
        <v>14100</v>
      </c>
      <c r="G15" s="21">
        <f t="shared" si="2"/>
        <v>34600</v>
      </c>
      <c r="I15" s="16" t="s">
        <v>47</v>
      </c>
      <c r="J15" s="17"/>
      <c r="K15" s="18"/>
      <c r="L15" s="19">
        <v>0</v>
      </c>
      <c r="M15" s="20"/>
      <c r="N15" s="21">
        <f t="shared" si="0"/>
        <v>0</v>
      </c>
      <c r="P15" s="16" t="s">
        <v>47</v>
      </c>
      <c r="Q15" s="17"/>
      <c r="R15" s="18"/>
      <c r="S15" s="19"/>
      <c r="T15" s="20"/>
      <c r="U15" s="21"/>
    </row>
    <row r="16" spans="2:21" x14ac:dyDescent="0.2">
      <c r="B16" s="22" t="s">
        <v>37</v>
      </c>
      <c r="C16" s="23">
        <f>+SUM(C6:C15)</f>
        <v>76000</v>
      </c>
      <c r="D16" s="24">
        <f t="shared" ref="D16:F16" si="3">+SUM(D6:D15)</f>
        <v>95000</v>
      </c>
      <c r="E16" s="25">
        <f t="shared" si="3"/>
        <v>51000</v>
      </c>
      <c r="F16" s="27">
        <f t="shared" si="3"/>
        <v>128500</v>
      </c>
      <c r="G16" s="28">
        <f>F16+C16+E16+D16</f>
        <v>350500</v>
      </c>
      <c r="I16" s="22" t="s">
        <v>37</v>
      </c>
      <c r="J16" s="23">
        <v>0</v>
      </c>
      <c r="K16" s="24">
        <v>0</v>
      </c>
      <c r="L16" s="25">
        <f>+SUM(L6:L15)</f>
        <v>60000</v>
      </c>
      <c r="M16" s="26">
        <v>0</v>
      </c>
      <c r="N16" s="21">
        <f t="shared" si="0"/>
        <v>60000</v>
      </c>
      <c r="P16" s="16" t="s">
        <v>50</v>
      </c>
      <c r="Q16" s="17">
        <v>150000</v>
      </c>
      <c r="R16" s="18"/>
      <c r="S16" s="19"/>
      <c r="T16" s="20"/>
      <c r="U16" s="21">
        <f t="shared" si="1"/>
        <v>150000</v>
      </c>
    </row>
    <row r="17" spans="16:21" x14ac:dyDescent="0.2">
      <c r="P17" s="22" t="s">
        <v>37</v>
      </c>
      <c r="Q17" s="23">
        <f>+SUM(Q6:Q16)</f>
        <v>600000</v>
      </c>
      <c r="R17" s="24">
        <v>0</v>
      </c>
      <c r="S17" s="25">
        <f>+SUM(S6:S16)</f>
        <v>0</v>
      </c>
      <c r="T17" s="26">
        <v>0</v>
      </c>
      <c r="U17" s="21">
        <f t="shared" si="1"/>
        <v>600000</v>
      </c>
    </row>
  </sheetData>
  <mergeCells count="6">
    <mergeCell ref="C4:G4"/>
    <mergeCell ref="C3:G3"/>
    <mergeCell ref="J3:N3"/>
    <mergeCell ref="J4:N4"/>
    <mergeCell ref="Q3:U3"/>
    <mergeCell ref="Q4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52"/>
  <sheetViews>
    <sheetView topLeftCell="A16" workbookViewId="0">
      <selection activeCell="H36" sqref="H36"/>
    </sheetView>
  </sheetViews>
  <sheetFormatPr baseColWidth="10" defaultRowHeight="15" x14ac:dyDescent="0.25"/>
  <cols>
    <col min="3" max="3" width="38.85546875" bestFit="1" customWidth="1"/>
  </cols>
  <sheetData>
    <row r="3" spans="2:6" x14ac:dyDescent="0.25">
      <c r="B3" s="78" t="s">
        <v>31</v>
      </c>
      <c r="C3" s="78"/>
      <c r="D3" s="78"/>
      <c r="E3" s="78"/>
      <c r="F3" s="78"/>
    </row>
    <row r="4" spans="2:6" ht="24" x14ac:dyDescent="0.25">
      <c r="B4" s="7" t="s">
        <v>9</v>
      </c>
      <c r="C4" s="7" t="s">
        <v>0</v>
      </c>
      <c r="D4" s="7" t="s">
        <v>1</v>
      </c>
      <c r="E4" s="7" t="s">
        <v>2</v>
      </c>
      <c r="F4" s="7" t="s">
        <v>14</v>
      </c>
    </row>
    <row r="5" spans="2:6" x14ac:dyDescent="0.25">
      <c r="B5" s="79">
        <v>1</v>
      </c>
      <c r="C5" s="80" t="s">
        <v>15</v>
      </c>
      <c r="D5" s="81" t="s">
        <v>16</v>
      </c>
      <c r="E5" s="4" t="s">
        <v>4</v>
      </c>
      <c r="F5" s="5"/>
    </row>
    <row r="6" spans="2:6" x14ac:dyDescent="0.25">
      <c r="B6" s="79"/>
      <c r="C6" s="80"/>
      <c r="D6" s="81"/>
      <c r="E6" s="4" t="s">
        <v>5</v>
      </c>
      <c r="F6" s="6">
        <v>22.5</v>
      </c>
    </row>
    <row r="7" spans="2:6" x14ac:dyDescent="0.25">
      <c r="B7" s="79"/>
      <c r="C7" s="80"/>
      <c r="D7" s="81"/>
      <c r="E7" s="4" t="s">
        <v>6</v>
      </c>
      <c r="F7" s="5"/>
    </row>
    <row r="8" spans="2:6" x14ac:dyDescent="0.25">
      <c r="B8" s="79"/>
      <c r="C8" s="80"/>
      <c r="D8" s="81"/>
      <c r="E8" s="4" t="s">
        <v>7</v>
      </c>
      <c r="F8" s="5"/>
    </row>
    <row r="9" spans="2:6" x14ac:dyDescent="0.25">
      <c r="B9" s="79">
        <v>2</v>
      </c>
      <c r="C9" s="80" t="s">
        <v>17</v>
      </c>
      <c r="D9" s="81" t="s">
        <v>16</v>
      </c>
      <c r="E9" s="4" t="s">
        <v>4</v>
      </c>
      <c r="F9" s="5"/>
    </row>
    <row r="10" spans="2:6" x14ac:dyDescent="0.25">
      <c r="B10" s="79"/>
      <c r="C10" s="80"/>
      <c r="D10" s="81"/>
      <c r="E10" s="4" t="s">
        <v>5</v>
      </c>
      <c r="F10" s="6">
        <v>22.5</v>
      </c>
    </row>
    <row r="11" spans="2:6" x14ac:dyDescent="0.25">
      <c r="B11" s="79"/>
      <c r="C11" s="80"/>
      <c r="D11" s="81"/>
      <c r="E11" s="4" t="s">
        <v>6</v>
      </c>
      <c r="F11" s="5"/>
    </row>
    <row r="12" spans="2:6" x14ac:dyDescent="0.25">
      <c r="B12" s="79"/>
      <c r="C12" s="80"/>
      <c r="D12" s="81"/>
      <c r="E12" s="4" t="s">
        <v>7</v>
      </c>
      <c r="F12" s="5"/>
    </row>
    <row r="13" spans="2:6" x14ac:dyDescent="0.25">
      <c r="B13" s="79">
        <v>3</v>
      </c>
      <c r="C13" s="80" t="s">
        <v>18</v>
      </c>
      <c r="D13" s="81" t="s">
        <v>16</v>
      </c>
      <c r="E13" s="4" t="s">
        <v>4</v>
      </c>
      <c r="F13" s="5"/>
    </row>
    <row r="14" spans="2:6" x14ac:dyDescent="0.25">
      <c r="B14" s="79"/>
      <c r="C14" s="80"/>
      <c r="D14" s="81"/>
      <c r="E14" s="4" t="s">
        <v>5</v>
      </c>
      <c r="F14" s="6">
        <v>67.5</v>
      </c>
    </row>
    <row r="15" spans="2:6" x14ac:dyDescent="0.25">
      <c r="B15" s="79"/>
      <c r="C15" s="80"/>
      <c r="D15" s="81"/>
      <c r="E15" s="4" t="s">
        <v>6</v>
      </c>
      <c r="F15" s="5"/>
    </row>
    <row r="16" spans="2:6" x14ac:dyDescent="0.25">
      <c r="B16" s="79"/>
      <c r="C16" s="80"/>
      <c r="D16" s="81"/>
      <c r="E16" s="4" t="s">
        <v>7</v>
      </c>
      <c r="F16" s="5"/>
    </row>
    <row r="17" spans="2:6" x14ac:dyDescent="0.25">
      <c r="B17" s="79">
        <v>4</v>
      </c>
      <c r="C17" s="80" t="s">
        <v>19</v>
      </c>
      <c r="D17" s="81" t="s">
        <v>16</v>
      </c>
      <c r="E17" s="4" t="s">
        <v>4</v>
      </c>
      <c r="F17" s="5"/>
    </row>
    <row r="18" spans="2:6" x14ac:dyDescent="0.25">
      <c r="B18" s="79"/>
      <c r="C18" s="80"/>
      <c r="D18" s="81"/>
      <c r="E18" s="4" t="s">
        <v>5</v>
      </c>
      <c r="F18" s="6">
        <v>225</v>
      </c>
    </row>
    <row r="19" spans="2:6" x14ac:dyDescent="0.25">
      <c r="B19" s="79"/>
      <c r="C19" s="80"/>
      <c r="D19" s="81"/>
      <c r="E19" s="4" t="s">
        <v>6</v>
      </c>
      <c r="F19" s="5"/>
    </row>
    <row r="20" spans="2:6" x14ac:dyDescent="0.25">
      <c r="B20" s="79"/>
      <c r="C20" s="80"/>
      <c r="D20" s="81"/>
      <c r="E20" s="4" t="s">
        <v>7</v>
      </c>
      <c r="F20" s="5"/>
    </row>
    <row r="21" spans="2:6" x14ac:dyDescent="0.25">
      <c r="B21" s="79">
        <v>5</v>
      </c>
      <c r="C21" s="80" t="s">
        <v>20</v>
      </c>
      <c r="D21" s="81" t="s">
        <v>16</v>
      </c>
      <c r="E21" s="4" t="s">
        <v>4</v>
      </c>
      <c r="F21" s="5"/>
    </row>
    <row r="22" spans="2:6" x14ac:dyDescent="0.25">
      <c r="B22" s="79"/>
      <c r="C22" s="80"/>
      <c r="D22" s="81"/>
      <c r="E22" s="4" t="s">
        <v>5</v>
      </c>
      <c r="F22" s="6">
        <v>315</v>
      </c>
    </row>
    <row r="23" spans="2:6" x14ac:dyDescent="0.25">
      <c r="B23" s="79"/>
      <c r="C23" s="80"/>
      <c r="D23" s="81"/>
      <c r="E23" s="4" t="s">
        <v>6</v>
      </c>
      <c r="F23" s="5"/>
    </row>
    <row r="24" spans="2:6" x14ac:dyDescent="0.25">
      <c r="B24" s="79"/>
      <c r="C24" s="80"/>
      <c r="D24" s="81"/>
      <c r="E24" s="35" t="s">
        <v>7</v>
      </c>
      <c r="F24" s="36"/>
    </row>
    <row r="25" spans="2:6" x14ac:dyDescent="0.25">
      <c r="B25" s="79">
        <v>6</v>
      </c>
      <c r="C25" s="80" t="s">
        <v>21</v>
      </c>
      <c r="D25" s="81" t="s">
        <v>16</v>
      </c>
      <c r="E25" s="35" t="s">
        <v>4</v>
      </c>
      <c r="F25" s="37">
        <v>56</v>
      </c>
    </row>
    <row r="26" spans="2:6" x14ac:dyDescent="0.25">
      <c r="B26" s="79"/>
      <c r="C26" s="80"/>
      <c r="D26" s="81"/>
      <c r="E26" s="35" t="s">
        <v>5</v>
      </c>
      <c r="F26" s="37">
        <v>18</v>
      </c>
    </row>
    <row r="27" spans="2:6" x14ac:dyDescent="0.25">
      <c r="B27" s="79"/>
      <c r="C27" s="80"/>
      <c r="D27" s="81"/>
      <c r="E27" s="35" t="s">
        <v>6</v>
      </c>
      <c r="F27" s="37">
        <v>31</v>
      </c>
    </row>
    <row r="28" spans="2:6" x14ac:dyDescent="0.25">
      <c r="B28" s="79"/>
      <c r="C28" s="80"/>
      <c r="D28" s="81"/>
      <c r="E28" s="35" t="s">
        <v>7</v>
      </c>
      <c r="F28" s="37">
        <v>36</v>
      </c>
    </row>
    <row r="29" spans="2:6" x14ac:dyDescent="0.25">
      <c r="B29" s="79">
        <v>7</v>
      </c>
      <c r="C29" s="82" t="s">
        <v>22</v>
      </c>
      <c r="D29" s="81" t="s">
        <v>16</v>
      </c>
      <c r="E29" s="35" t="s">
        <v>4</v>
      </c>
      <c r="F29" s="37">
        <v>173</v>
      </c>
    </row>
    <row r="30" spans="2:6" x14ac:dyDescent="0.25">
      <c r="B30" s="79"/>
      <c r="C30" s="83"/>
      <c r="D30" s="81"/>
      <c r="E30" s="35" t="s">
        <v>5</v>
      </c>
      <c r="F30" s="37">
        <v>73.5</v>
      </c>
    </row>
    <row r="31" spans="2:6" x14ac:dyDescent="0.25">
      <c r="B31" s="79"/>
      <c r="C31" s="83"/>
      <c r="D31" s="81"/>
      <c r="E31" s="35" t="s">
        <v>6</v>
      </c>
      <c r="F31" s="37">
        <v>109</v>
      </c>
    </row>
    <row r="32" spans="2:6" x14ac:dyDescent="0.25">
      <c r="B32" s="79"/>
      <c r="C32" s="84"/>
      <c r="D32" s="81"/>
      <c r="E32" s="35" t="s">
        <v>7</v>
      </c>
      <c r="F32" s="37">
        <v>135.5</v>
      </c>
    </row>
    <row r="33" spans="2:6" x14ac:dyDescent="0.25">
      <c r="B33" s="79">
        <v>8</v>
      </c>
      <c r="C33" s="82" t="s">
        <v>23</v>
      </c>
      <c r="D33" s="81" t="s">
        <v>16</v>
      </c>
      <c r="E33" s="35" t="s">
        <v>4</v>
      </c>
      <c r="F33" s="37">
        <v>310</v>
      </c>
    </row>
    <row r="34" spans="2:6" x14ac:dyDescent="0.25">
      <c r="B34" s="79"/>
      <c r="C34" s="83"/>
      <c r="D34" s="81"/>
      <c r="E34" s="4" t="s">
        <v>5</v>
      </c>
      <c r="F34" s="6">
        <v>120</v>
      </c>
    </row>
    <row r="35" spans="2:6" x14ac:dyDescent="0.25">
      <c r="B35" s="79"/>
      <c r="C35" s="83"/>
      <c r="D35" s="81"/>
      <c r="E35" s="4" t="s">
        <v>6</v>
      </c>
      <c r="F35" s="6">
        <v>185</v>
      </c>
    </row>
    <row r="36" spans="2:6" x14ac:dyDescent="0.25">
      <c r="B36" s="79"/>
      <c r="C36" s="84"/>
      <c r="D36" s="81"/>
      <c r="E36" s="4" t="s">
        <v>7</v>
      </c>
      <c r="F36" s="6">
        <v>226</v>
      </c>
    </row>
    <row r="37" spans="2:6" x14ac:dyDescent="0.25">
      <c r="B37" s="79">
        <v>9</v>
      </c>
      <c r="C37" s="82" t="s">
        <v>24</v>
      </c>
      <c r="D37" s="81" t="s">
        <v>16</v>
      </c>
      <c r="E37" s="4" t="s">
        <v>4</v>
      </c>
      <c r="F37" s="6">
        <v>488</v>
      </c>
    </row>
    <row r="38" spans="2:6" x14ac:dyDescent="0.25">
      <c r="B38" s="79"/>
      <c r="C38" s="83"/>
      <c r="D38" s="81"/>
      <c r="E38" s="4" t="s">
        <v>5</v>
      </c>
      <c r="F38" s="6">
        <v>193.5</v>
      </c>
    </row>
    <row r="39" spans="2:6" x14ac:dyDescent="0.25">
      <c r="B39" s="79"/>
      <c r="C39" s="83"/>
      <c r="D39" s="81"/>
      <c r="E39" s="4" t="s">
        <v>6</v>
      </c>
      <c r="F39" s="6">
        <v>284.5</v>
      </c>
    </row>
    <row r="40" spans="2:6" x14ac:dyDescent="0.25">
      <c r="B40" s="79"/>
      <c r="C40" s="84"/>
      <c r="D40" s="81"/>
      <c r="E40" s="4" t="s">
        <v>7</v>
      </c>
      <c r="F40" s="6">
        <v>366</v>
      </c>
    </row>
    <row r="41" spans="2:6" x14ac:dyDescent="0.25">
      <c r="B41" s="79">
        <v>10</v>
      </c>
      <c r="C41" s="82" t="s">
        <v>25</v>
      </c>
      <c r="D41" s="81" t="s">
        <v>26</v>
      </c>
      <c r="E41" s="4" t="s">
        <v>4</v>
      </c>
      <c r="F41" s="5"/>
    </row>
    <row r="42" spans="2:6" x14ac:dyDescent="0.25">
      <c r="B42" s="79"/>
      <c r="C42" s="83"/>
      <c r="D42" s="81"/>
      <c r="E42" s="4" t="s">
        <v>5</v>
      </c>
      <c r="F42" s="5"/>
    </row>
    <row r="43" spans="2:6" x14ac:dyDescent="0.25">
      <c r="B43" s="79"/>
      <c r="C43" s="83"/>
      <c r="D43" s="81"/>
      <c r="E43" s="4" t="s">
        <v>6</v>
      </c>
      <c r="F43" s="6">
        <v>12</v>
      </c>
    </row>
    <row r="44" spans="2:6" x14ac:dyDescent="0.25">
      <c r="B44" s="79"/>
      <c r="C44" s="84"/>
      <c r="D44" s="81"/>
      <c r="E44" s="4" t="s">
        <v>7</v>
      </c>
      <c r="F44" s="5"/>
    </row>
    <row r="45" spans="2:6" x14ac:dyDescent="0.25">
      <c r="B45" s="79">
        <v>11</v>
      </c>
      <c r="C45" s="82" t="s">
        <v>27</v>
      </c>
      <c r="D45" s="81" t="s">
        <v>28</v>
      </c>
      <c r="E45" s="4" t="s">
        <v>4</v>
      </c>
      <c r="F45" s="6">
        <v>7.25</v>
      </c>
    </row>
    <row r="46" spans="2:6" x14ac:dyDescent="0.25">
      <c r="B46" s="79"/>
      <c r="C46" s="83"/>
      <c r="D46" s="81"/>
      <c r="E46" s="4" t="s">
        <v>5</v>
      </c>
      <c r="F46" s="6">
        <v>7.25</v>
      </c>
    </row>
    <row r="47" spans="2:6" x14ac:dyDescent="0.25">
      <c r="B47" s="79"/>
      <c r="C47" s="83"/>
      <c r="D47" s="81"/>
      <c r="E47" s="4" t="s">
        <v>6</v>
      </c>
      <c r="F47" s="6">
        <v>4.25</v>
      </c>
    </row>
    <row r="48" spans="2:6" x14ac:dyDescent="0.25">
      <c r="B48" s="79"/>
      <c r="C48" s="84"/>
      <c r="D48" s="81"/>
      <c r="E48" s="4" t="s">
        <v>7</v>
      </c>
      <c r="F48" s="6">
        <v>5.25</v>
      </c>
    </row>
    <row r="49" spans="2:6" x14ac:dyDescent="0.25">
      <c r="B49" s="79">
        <v>12</v>
      </c>
      <c r="C49" s="80" t="s">
        <v>29</v>
      </c>
      <c r="D49" s="81" t="s">
        <v>30</v>
      </c>
      <c r="E49" s="4" t="s">
        <v>4</v>
      </c>
      <c r="F49" s="6">
        <v>7.25</v>
      </c>
    </row>
    <row r="50" spans="2:6" x14ac:dyDescent="0.25">
      <c r="B50" s="79"/>
      <c r="C50" s="80"/>
      <c r="D50" s="81"/>
      <c r="E50" s="4" t="s">
        <v>5</v>
      </c>
      <c r="F50" s="6">
        <v>7.25</v>
      </c>
    </row>
    <row r="51" spans="2:6" x14ac:dyDescent="0.25">
      <c r="B51" s="79"/>
      <c r="C51" s="80"/>
      <c r="D51" s="81"/>
      <c r="E51" s="4" t="s">
        <v>6</v>
      </c>
      <c r="F51" s="6">
        <v>4.25</v>
      </c>
    </row>
    <row r="52" spans="2:6" x14ac:dyDescent="0.25">
      <c r="B52" s="79"/>
      <c r="C52" s="80"/>
      <c r="D52" s="81"/>
      <c r="E52" s="4" t="s">
        <v>7</v>
      </c>
      <c r="F52" s="6">
        <v>5.25</v>
      </c>
    </row>
  </sheetData>
  <mergeCells count="37">
    <mergeCell ref="B49:B52"/>
    <mergeCell ref="C49:C52"/>
    <mergeCell ref="D49:D52"/>
    <mergeCell ref="C37:C40"/>
    <mergeCell ref="C41:C44"/>
    <mergeCell ref="C45:C48"/>
    <mergeCell ref="B37:B40"/>
    <mergeCell ref="D37:D40"/>
    <mergeCell ref="B41:B44"/>
    <mergeCell ref="D41:D44"/>
    <mergeCell ref="B45:B48"/>
    <mergeCell ref="D45:D48"/>
    <mergeCell ref="B29:B32"/>
    <mergeCell ref="C29:C32"/>
    <mergeCell ref="D29:D32"/>
    <mergeCell ref="B33:B36"/>
    <mergeCell ref="C33:C36"/>
    <mergeCell ref="D33:D36"/>
    <mergeCell ref="B21:B24"/>
    <mergeCell ref="C21:C24"/>
    <mergeCell ref="D21:D24"/>
    <mergeCell ref="B25:B28"/>
    <mergeCell ref="C25:C28"/>
    <mergeCell ref="D25:D28"/>
    <mergeCell ref="B13:B16"/>
    <mergeCell ref="C13:C16"/>
    <mergeCell ref="D13:D16"/>
    <mergeCell ref="B17:B20"/>
    <mergeCell ref="C17:C20"/>
    <mergeCell ref="D17:D20"/>
    <mergeCell ref="B3:F3"/>
    <mergeCell ref="B5:B8"/>
    <mergeCell ref="C5:C8"/>
    <mergeCell ref="D5:D8"/>
    <mergeCell ref="B9:B12"/>
    <mergeCell ref="C9:C12"/>
    <mergeCell ref="D9:D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17"/>
  <sheetViews>
    <sheetView zoomScale="55" zoomScaleNormal="55" workbookViewId="0">
      <selection activeCell="N18" sqref="N18"/>
    </sheetView>
  </sheetViews>
  <sheetFormatPr baseColWidth="10" defaultRowHeight="15" x14ac:dyDescent="0.25"/>
  <cols>
    <col min="1" max="1" width="4.85546875" customWidth="1"/>
    <col min="2" max="2" width="19.140625" customWidth="1"/>
    <col min="3" max="3" width="13.5703125" bestFit="1" customWidth="1"/>
    <col min="4" max="5" width="12.85546875" customWidth="1"/>
    <col min="6" max="6" width="11.85546875" customWidth="1"/>
    <col min="7" max="7" width="12.28515625" customWidth="1"/>
    <col min="10" max="10" width="17.140625" customWidth="1"/>
    <col min="11" max="11" width="13.5703125" bestFit="1" customWidth="1"/>
  </cols>
  <sheetData>
    <row r="2" spans="2:19" x14ac:dyDescent="0.25">
      <c r="B2" s="38"/>
      <c r="C2" s="38"/>
      <c r="D2" s="85" t="s">
        <v>32</v>
      </c>
      <c r="E2" s="85"/>
      <c r="F2" s="85"/>
      <c r="G2" s="85"/>
      <c r="H2" s="85"/>
      <c r="J2" s="38"/>
      <c r="K2" s="38"/>
      <c r="L2" s="85" t="s">
        <v>48</v>
      </c>
      <c r="M2" s="85"/>
      <c r="N2" s="85"/>
      <c r="O2" s="85"/>
      <c r="P2" s="85"/>
    </row>
    <row r="3" spans="2:19" x14ac:dyDescent="0.25">
      <c r="B3" s="38"/>
      <c r="C3" s="38"/>
      <c r="D3" s="85" t="s">
        <v>33</v>
      </c>
      <c r="E3" s="85"/>
      <c r="F3" s="85"/>
      <c r="G3" s="85"/>
      <c r="H3" s="85"/>
      <c r="J3" s="38"/>
      <c r="K3" s="38"/>
      <c r="L3" s="85" t="s">
        <v>33</v>
      </c>
      <c r="M3" s="85"/>
      <c r="N3" s="85"/>
      <c r="O3" s="85"/>
      <c r="P3" s="85"/>
    </row>
    <row r="4" spans="2:19" x14ac:dyDescent="0.25">
      <c r="B4" s="39" t="s">
        <v>34</v>
      </c>
      <c r="C4" s="39" t="s">
        <v>58</v>
      </c>
      <c r="D4" s="40" t="s">
        <v>35</v>
      </c>
      <c r="E4" s="41" t="s">
        <v>36</v>
      </c>
      <c r="F4" s="42" t="s">
        <v>5</v>
      </c>
      <c r="G4" s="43" t="s">
        <v>4</v>
      </c>
      <c r="H4" s="44" t="s">
        <v>37</v>
      </c>
      <c r="J4" s="39" t="s">
        <v>34</v>
      </c>
      <c r="K4" s="39" t="s">
        <v>58</v>
      </c>
      <c r="L4" s="40" t="s">
        <v>35</v>
      </c>
      <c r="M4" s="41" t="s">
        <v>36</v>
      </c>
      <c r="N4" s="42" t="s">
        <v>5</v>
      </c>
      <c r="O4" s="43" t="s">
        <v>4</v>
      </c>
      <c r="P4" s="44" t="s">
        <v>37</v>
      </c>
    </row>
    <row r="5" spans="2:19" s="52" customFormat="1" ht="60" x14ac:dyDescent="0.25">
      <c r="B5" s="45" t="s">
        <v>59</v>
      </c>
      <c r="C5" s="46" t="s">
        <v>60</v>
      </c>
      <c r="D5" s="47">
        <v>31</v>
      </c>
      <c r="E5" s="48">
        <v>35.5</v>
      </c>
      <c r="F5" s="49">
        <v>18</v>
      </c>
      <c r="G5" s="50">
        <v>56</v>
      </c>
      <c r="H5" s="51">
        <f>G5+D5+F5+E5</f>
        <v>140.5</v>
      </c>
      <c r="J5" s="53" t="s">
        <v>61</v>
      </c>
      <c r="K5" s="46" t="s">
        <v>60</v>
      </c>
      <c r="L5" s="54"/>
      <c r="M5" s="55"/>
      <c r="N5" s="49">
        <v>22.5</v>
      </c>
      <c r="O5" s="56"/>
      <c r="P5" s="51">
        <f t="shared" ref="P5:P10" si="0">O5+L5+N5+M5</f>
        <v>22.5</v>
      </c>
      <c r="S5" s="57"/>
    </row>
    <row r="6" spans="2:19" s="52" customFormat="1" ht="45" x14ac:dyDescent="0.25">
      <c r="B6" s="45" t="s">
        <v>62</v>
      </c>
      <c r="C6" s="46" t="s">
        <v>60</v>
      </c>
      <c r="D6" s="47">
        <v>109</v>
      </c>
      <c r="E6" s="48">
        <v>135.5</v>
      </c>
      <c r="F6" s="49">
        <v>73.5</v>
      </c>
      <c r="G6" s="50">
        <v>173</v>
      </c>
      <c r="H6" s="51">
        <f t="shared" ref="H6:H10" si="1">G6+D6+F6+E6</f>
        <v>491</v>
      </c>
      <c r="J6" s="53" t="s">
        <v>63</v>
      </c>
      <c r="K6" s="46" t="s">
        <v>60</v>
      </c>
      <c r="L6" s="54"/>
      <c r="M6" s="55"/>
      <c r="N6" s="49">
        <v>22.5</v>
      </c>
      <c r="O6" s="56"/>
      <c r="P6" s="51">
        <f t="shared" si="0"/>
        <v>22.5</v>
      </c>
      <c r="S6" s="57"/>
    </row>
    <row r="7" spans="2:19" s="52" customFormat="1" ht="45" x14ac:dyDescent="0.25">
      <c r="B7" s="45" t="s">
        <v>64</v>
      </c>
      <c r="C7" s="46" t="s">
        <v>60</v>
      </c>
      <c r="D7" s="47">
        <v>185</v>
      </c>
      <c r="E7" s="48">
        <v>225.5</v>
      </c>
      <c r="F7" s="49">
        <v>120</v>
      </c>
      <c r="G7" s="50">
        <v>310</v>
      </c>
      <c r="H7" s="51">
        <f t="shared" si="1"/>
        <v>840.5</v>
      </c>
      <c r="J7" s="53" t="s">
        <v>65</v>
      </c>
      <c r="K7" s="46" t="s">
        <v>60</v>
      </c>
      <c r="L7" s="54"/>
      <c r="M7" s="55"/>
      <c r="N7" s="49">
        <v>67.5</v>
      </c>
      <c r="O7" s="50"/>
      <c r="P7" s="51">
        <f t="shared" si="0"/>
        <v>67.5</v>
      </c>
      <c r="S7" s="57"/>
    </row>
    <row r="8" spans="2:19" s="52" customFormat="1" ht="45" x14ac:dyDescent="0.25">
      <c r="B8" s="45" t="s">
        <v>66</v>
      </c>
      <c r="C8" s="46" t="s">
        <v>60</v>
      </c>
      <c r="D8" s="47">
        <v>284.5</v>
      </c>
      <c r="E8" s="48">
        <v>366</v>
      </c>
      <c r="F8" s="49">
        <v>193.5</v>
      </c>
      <c r="G8" s="50">
        <v>488</v>
      </c>
      <c r="H8" s="51">
        <f t="shared" si="1"/>
        <v>1332</v>
      </c>
      <c r="J8" s="53" t="s">
        <v>67</v>
      </c>
      <c r="K8" s="46" t="s">
        <v>60</v>
      </c>
      <c r="L8" s="54"/>
      <c r="M8" s="55"/>
      <c r="N8" s="58">
        <v>225</v>
      </c>
      <c r="O8" s="56"/>
      <c r="P8" s="59">
        <f t="shared" si="0"/>
        <v>225</v>
      </c>
    </row>
    <row r="9" spans="2:19" s="52" customFormat="1" ht="60" x14ac:dyDescent="0.25">
      <c r="B9" s="53" t="s">
        <v>68</v>
      </c>
      <c r="C9" s="60" t="s">
        <v>69</v>
      </c>
      <c r="D9" s="47">
        <v>12</v>
      </c>
      <c r="E9" s="48"/>
      <c r="F9" s="49"/>
      <c r="G9" s="50"/>
      <c r="H9" s="51">
        <f t="shared" si="1"/>
        <v>12</v>
      </c>
      <c r="J9" s="53" t="s">
        <v>70</v>
      </c>
      <c r="K9" s="46" t="s">
        <v>60</v>
      </c>
      <c r="L9" s="54"/>
      <c r="M9" s="55"/>
      <c r="N9" s="58">
        <v>315</v>
      </c>
      <c r="O9" s="56"/>
      <c r="P9" s="59">
        <f t="shared" si="0"/>
        <v>315</v>
      </c>
    </row>
    <row r="10" spans="2:19" s="66" customFormat="1" x14ac:dyDescent="0.25">
      <c r="B10" s="61" t="s">
        <v>37</v>
      </c>
      <c r="C10" s="61"/>
      <c r="D10" s="62">
        <f>+SUM(D5:D9)</f>
        <v>621.5</v>
      </c>
      <c r="E10" s="63">
        <f>+SUM(E5:E9)</f>
        <v>762.5</v>
      </c>
      <c r="F10" s="64">
        <f>+SUM(F5:F9)</f>
        <v>405</v>
      </c>
      <c r="G10" s="65">
        <f>+SUM(G5:G9)</f>
        <v>1027</v>
      </c>
      <c r="H10" s="51">
        <f t="shared" si="1"/>
        <v>2816</v>
      </c>
      <c r="J10" s="61" t="s">
        <v>37</v>
      </c>
      <c r="K10" s="61"/>
      <c r="L10" s="67">
        <v>0</v>
      </c>
      <c r="M10" s="68">
        <v>0</v>
      </c>
      <c r="N10" s="69">
        <f>+SUM(N5:N9)</f>
        <v>652.5</v>
      </c>
      <c r="O10" s="70">
        <v>0</v>
      </c>
      <c r="P10" s="59">
        <f t="shared" si="0"/>
        <v>652.5</v>
      </c>
    </row>
    <row r="11" spans="2:19" x14ac:dyDescent="0.25">
      <c r="H11" s="71"/>
    </row>
    <row r="12" spans="2:19" ht="19.5" customHeight="1" x14ac:dyDescent="0.25">
      <c r="B12" s="86" t="s">
        <v>71</v>
      </c>
      <c r="C12" s="86"/>
      <c r="D12" s="86"/>
      <c r="E12" s="86"/>
      <c r="F12" s="86"/>
      <c r="G12" s="86"/>
      <c r="H12" s="86"/>
      <c r="J12" s="72"/>
    </row>
    <row r="13" spans="2:19" ht="19.5" customHeight="1" x14ac:dyDescent="0.25">
      <c r="B13" s="86"/>
      <c r="C13" s="86"/>
      <c r="D13" s="86"/>
      <c r="E13" s="86"/>
      <c r="F13" s="86"/>
      <c r="G13" s="86"/>
      <c r="H13" s="86"/>
    </row>
    <row r="14" spans="2:19" ht="19.5" customHeight="1" x14ac:dyDescent="0.25">
      <c r="B14" s="86"/>
      <c r="C14" s="86"/>
      <c r="D14" s="86"/>
      <c r="E14" s="86"/>
      <c r="F14" s="86"/>
      <c r="G14" s="86"/>
      <c r="H14" s="86"/>
    </row>
    <row r="15" spans="2:19" ht="19.5" customHeight="1" x14ac:dyDescent="0.25">
      <c r="B15" s="86"/>
      <c r="C15" s="86"/>
      <c r="D15" s="86"/>
      <c r="E15" s="86"/>
      <c r="F15" s="86"/>
      <c r="G15" s="86"/>
      <c r="H15" s="86"/>
    </row>
    <row r="16" spans="2:19" ht="19.5" customHeight="1" x14ac:dyDescent="0.25">
      <c r="B16" s="86"/>
      <c r="C16" s="86"/>
      <c r="D16" s="86"/>
      <c r="E16" s="86"/>
      <c r="F16" s="86"/>
      <c r="G16" s="86"/>
      <c r="H16" s="86"/>
    </row>
    <row r="17" spans="2:8" ht="19.5" customHeight="1" x14ac:dyDescent="0.25">
      <c r="B17" s="86"/>
      <c r="C17" s="86"/>
      <c r="D17" s="86"/>
      <c r="E17" s="86"/>
      <c r="F17" s="86"/>
      <c r="G17" s="86"/>
      <c r="H17" s="86"/>
    </row>
  </sheetData>
  <mergeCells count="5">
    <mergeCell ref="D2:H2"/>
    <mergeCell ref="L2:P2"/>
    <mergeCell ref="D3:H3"/>
    <mergeCell ref="L3:P3"/>
    <mergeCell ref="B12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BLOQUE 1</vt:lpstr>
      <vt:lpstr>B1.CRONOGRAMA - RESGUARDO</vt:lpstr>
      <vt:lpstr>BLOQUE 2 </vt:lpstr>
      <vt:lpstr>B2-CRONOGRAMA-RESGUARDOS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Alberson Botina</dc:creator>
  <cp:lastModifiedBy>John Arturo Paternina</cp:lastModifiedBy>
  <dcterms:created xsi:type="dcterms:W3CDTF">2015-06-05T18:19:34Z</dcterms:created>
  <dcterms:modified xsi:type="dcterms:W3CDTF">2020-08-27T19:19:59Z</dcterms:modified>
</cp:coreProperties>
</file>