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unitednations-my.sharepoint.com/personal/charlotte_gunnarsson_un_org/Documents/Project Approval/Matrix for evaluation budget/2022/Revised for website/"/>
    </mc:Choice>
  </mc:AlternateContent>
  <xr:revisionPtr revIDLastSave="0" documentId="8_{9E75FF7B-AAC9-4701-94F4-3A5D20FCFB86}" xr6:coauthVersionLast="47" xr6:coauthVersionMax="47" xr10:uidLastSave="{00000000-0000-0000-0000-000000000000}"/>
  <workbookProtection workbookAlgorithmName="SHA-512" workbookHashValue="+ehx6J/DXwBk/5Kho46MRkRty5luNqLd3VGvY2aczEEJ5/PFrkJVaMI2ERZu+/drZPGs78mgLzCW9hIfwCYX0A==" workbookSaltValue="oTsvG2Th9ZSiLgz0vfztFQ==" workbookSpinCount="100000" lockStructure="1" lockWindows="1"/>
  <bookViews>
    <workbookView xWindow="28680" yWindow="-120" windowWidth="29040" windowHeight="15840" xr2:uid="{00000000-000D-0000-FFFF-FFFF00000000}"/>
  </bookViews>
  <sheets>
    <sheet name="Evaluation costs" sheetId="2" r:id="rId1"/>
    <sheet name="Formulas" sheetId="3" state="hidden" r:id="rId2"/>
    <sheet name="Overview" sheetId="4" state="hidden" r:id="rId3"/>
  </sheets>
  <definedNames>
    <definedName name="areas">Formulas!$I$2:$I$7</definedName>
    <definedName name="budget">Formulas!$E$2:$E$9</definedName>
    <definedName name="duration">Formulas!$G$2:$G$7</definedName>
    <definedName name="evaluationstatus">Formulas!$C$2:$C$4</definedName>
    <definedName name="numberofcountries">Formulas!$A$2:$A$10</definedName>
    <definedName name="typeofevaluation">Formulas!$K$2:$K$4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3" l="1"/>
  <c r="B24" i="3" s="1"/>
  <c r="B18" i="3"/>
  <c r="B19" i="3"/>
  <c r="B22" i="3" l="1"/>
  <c r="B34" i="3"/>
  <c r="B21" i="3" l="1"/>
  <c r="B20" i="3"/>
  <c r="B23" i="3" l="1"/>
  <c r="B25" i="3" s="1"/>
  <c r="B15" i="2" l="1"/>
  <c r="B13" i="2"/>
  <c r="B14" i="2"/>
</calcChain>
</file>

<file path=xl/sharedStrings.xml><?xml version="1.0" encoding="utf-8"?>
<sst xmlns="http://schemas.openxmlformats.org/spreadsheetml/2006/main" count="910" uniqueCount="163">
  <si>
    <t>Points</t>
  </si>
  <si>
    <t>Number of substantive areas covered under this project/programme</t>
  </si>
  <si>
    <t>Duration of the project since inception/previous evaluation?</t>
  </si>
  <si>
    <t>2-3</t>
  </si>
  <si>
    <t>4-5</t>
  </si>
  <si>
    <t>0-1,000,000</t>
  </si>
  <si>
    <t>1,000,001-4,999,999</t>
  </si>
  <si>
    <t>5,000,000-9,999,999</t>
  </si>
  <si>
    <t>6-7</t>
  </si>
  <si>
    <t>More than 7</t>
  </si>
  <si>
    <t>10,000,000-19,999,999</t>
  </si>
  <si>
    <t>More than 20,000,000</t>
  </si>
  <si>
    <t>Yes</t>
  </si>
  <si>
    <t>No</t>
  </si>
  <si>
    <t>Previous UNODC evaluation?</t>
  </si>
  <si>
    <t>Less than 4 years</t>
  </si>
  <si>
    <t>4-5 years</t>
  </si>
  <si>
    <t>6-7 years</t>
  </si>
  <si>
    <t>8-9 years</t>
  </si>
  <si>
    <t>More than 9 years</t>
  </si>
  <si>
    <t>One area</t>
  </si>
  <si>
    <t>Two areas</t>
  </si>
  <si>
    <t>Three areas</t>
  </si>
  <si>
    <t>Four areas</t>
  </si>
  <si>
    <t>More than four areas</t>
  </si>
  <si>
    <t>Duration - 20 points (the duration that needs to be evaluated is an indicator for the depth of the necessary analysis, etc.)</t>
  </si>
  <si>
    <t>Budget of project/programme - 15 points (the budget is one indicator of the scope of activities within one project/programme)</t>
  </si>
  <si>
    <t xml:space="preserve">Scope - 40 points (the more topics that are covered under one project/programme, more experts need to be hired for the evaluation and therefore has clear implications for the costs). </t>
  </si>
  <si>
    <t>30-35</t>
  </si>
  <si>
    <t>Overall points</t>
  </si>
  <si>
    <t>Results</t>
  </si>
  <si>
    <t>Approved budget of the project/programme (in USD)</t>
  </si>
  <si>
    <t>Number of countries the project/programme is active in</t>
  </si>
  <si>
    <t xml:space="preserve">Geographic scope - 25 points (the number of countries is relevant for the costs of field missions as well as the complexity of the intervention) </t>
  </si>
  <si>
    <t>Tentative evaluation cost</t>
  </si>
  <si>
    <t>Please indicate the number of countries your project/programme is active in</t>
  </si>
  <si>
    <t>Number of countries</t>
  </si>
  <si>
    <t>Please indicate the approved budget of your project/programme (in USD)</t>
  </si>
  <si>
    <t>Budget</t>
  </si>
  <si>
    <t>Was this particular project/programme already evaluated by IEU?</t>
  </si>
  <si>
    <t xml:space="preserve">Please indicate the duration of the project/programme since its inception or previous evaluation? </t>
  </si>
  <si>
    <t>Duration</t>
  </si>
  <si>
    <t>Please indicate the number of substantive areas covered under this project/programme</t>
  </si>
  <si>
    <t>Areas</t>
  </si>
  <si>
    <t>Calculation of points</t>
  </si>
  <si>
    <t>Budget points</t>
  </si>
  <si>
    <t>Duration points</t>
  </si>
  <si>
    <t>Areas - points</t>
  </si>
  <si>
    <t>Points:</t>
  </si>
  <si>
    <t>Evaluators</t>
  </si>
  <si>
    <t>Two</t>
  </si>
  <si>
    <t>Working days</t>
  </si>
  <si>
    <t>Tentative costs</t>
  </si>
  <si>
    <t>30 to 35 days/evaluator</t>
  </si>
  <si>
    <t>5,000,001-10,000,000</t>
  </si>
  <si>
    <t>10,000,001-20,000,000</t>
  </si>
  <si>
    <t>21-30 points</t>
  </si>
  <si>
    <t>31-39 points</t>
  </si>
  <si>
    <t>40-49 points</t>
  </si>
  <si>
    <t>81-100 points</t>
  </si>
  <si>
    <t>50-60</t>
  </si>
  <si>
    <t xml:space="preserve">40-45 </t>
  </si>
  <si>
    <t xml:space="preserve">35-40 </t>
  </si>
  <si>
    <t>35-40</t>
  </si>
  <si>
    <t>Three</t>
  </si>
  <si>
    <t>Four</t>
  </si>
  <si>
    <t>Number of working days per evaluator/expert</t>
  </si>
  <si>
    <t>Number of evaluators/experts</t>
  </si>
  <si>
    <t>35 to 40 days/evaluator</t>
  </si>
  <si>
    <t>40 to 45 days/evaluator</t>
  </si>
  <si>
    <t>50 to 60 days/evaluator</t>
  </si>
  <si>
    <t>55-70</t>
  </si>
  <si>
    <t>55 to 70 days/evaluator</t>
  </si>
  <si>
    <t>150,000-250,000</t>
  </si>
  <si>
    <t>Proposed text for revision</t>
  </si>
  <si>
    <t>More than 8</t>
  </si>
  <si>
    <t>-</t>
  </si>
  <si>
    <t>30,000-39,000</t>
  </si>
  <si>
    <t>40,000-55,000</t>
  </si>
  <si>
    <t>Extra points (just for EXCEL programming purpose!!)</t>
  </si>
  <si>
    <t>FOR TABLE ONLY!! - NOT TO BE USED - JUST FOR EXCEL PROGRAMMING</t>
  </si>
  <si>
    <t>Type of evaluation</t>
  </si>
  <si>
    <t>Independent Project Evaluation</t>
  </si>
  <si>
    <t>In-Depth Evaluation</t>
  </si>
  <si>
    <t>Roles</t>
  </si>
  <si>
    <t>Cluster</t>
  </si>
  <si>
    <t>Type of planned evaluation</t>
  </si>
  <si>
    <t>Points - type of evaluation</t>
  </si>
  <si>
    <t>57-64 points</t>
  </si>
  <si>
    <t>70,000-85,000</t>
  </si>
  <si>
    <t>56,000-69,000</t>
  </si>
  <si>
    <t>50-56 points</t>
  </si>
  <si>
    <t>65-73 points</t>
  </si>
  <si>
    <t>74-80 points</t>
  </si>
  <si>
    <t>86,000-110,000</t>
  </si>
  <si>
    <t>111,000-149,000</t>
  </si>
  <si>
    <t>at least USD 150,000</t>
  </si>
  <si>
    <t>26-30 points</t>
  </si>
  <si>
    <t>25,000-29,000</t>
  </si>
  <si>
    <t>20,000-24,000</t>
  </si>
  <si>
    <t>40-45</t>
  </si>
  <si>
    <t>at least USD 25,000</t>
  </si>
  <si>
    <t>The roles and responsibilities in this Independent Project Evaluation process are as follows: 
The Project Manager is responsible for the coordination of the evaluation and the allocation of sufficient funds for the evaluation, drafting the ToR, organizing the recruitment of the evaluation team, providing desk review materials to the evaluation team, reviewing the evaluation methodology, liaising with the Core Learning Partners, reviewing the draft report for factual errors and developing a follow up plan on the evaluation recommendations. The Project Manager will also provide logistical support to the evaluation team, including arranging the field missions as well as disseminate the final evaluation report to relevant stakeholders.
The Core Learning Partners (CLP), the main stakeholders, comment on the ToR, refine evaluation questions (if needed), take note of Evaluator(s) proposed, provide support and insights throughout the evaluation process, comment on draft report, take note of the final report, attend presentation of results (if possible) and agree on implementation of recommendations.
IEU supports and oversees the evaluation process with guidance and quality assurance, reviews and clears the ToR of the evaluation, proposes and clears the selection of evaluator(s), comments on and clears the evaluation methodology in form of an inception report, comments on and clears the draft and final evaluation reports, as well as publishes the final evaluation report  on the IEU website.</t>
  </si>
  <si>
    <t>The exact modality and roles and responsibilities in this In-Depth Evaluation process will be decided together with IEU at least six months before the evaluation is scheduled to be finalised. The main roles and responsibilities for an In-depth Evaluation are usually as follows:
IEU manages and coordinates the evaluation process, reviews and clears the ToR of the evaluation, proposes and clears the selection of evaluation consultants, comments on and clears the evaluation methodology in form of an inception report, comments on and clears the draft and final evaluation reports, as well as publishes the final evaluation report  on the IEU website.
The Project Manager is responsible for allocation of sufficient funds for the evaluation (including for the travel of the IEU staff member), drafting the ToR, organizing the recruitment of the evaluation team, providing desk review materials to the evaluation team, liaising with the Core Learning Partners, reviewing the draft report for factual errors and developing a follow up plan on the evaluation recommendations. The Project Manager will also provide logistical support to the evaluation team (including IEU staff member), including arranging the field missions as well as disseminate the final evaluation report.
The Core Learning Partners (CLP), the main stakeholders, comment on the ToR, refine evaluation questions (if needed), take note of Evaluator(s) proposed, provide support and insights throughout the evaluation process, comment on draft report, take note of the final report, attend presentation of results (if possible) and agree on implementation of recommendations.</t>
  </si>
  <si>
    <t>20,000,001-40,000,000</t>
  </si>
  <si>
    <t>Previous eval</t>
  </si>
  <si>
    <t>at least USD 45,000</t>
  </si>
  <si>
    <t xml:space="preserve">The independent evaluation will be conducted by  two independent evaluators (one evaluation team leader; one substantive expert). The amount to be reserved per evaluation under a specific WBSE for evaluation will be at least USD 45,000.This amount will cover consultant services; travel expenses and miscellaneous other costs (e.g. translations; publication of report; other logistical costs; travel of IEU staff, if applicable; etc.) </t>
  </si>
  <si>
    <t xml:space="preserve">The independent evaluation will be conducted by a team of four independent evaluators (one evaluation team leader; three substantive experts). The amount to be reserved per evaluation under a specific WBSE for evaluation will be at least USD 150,000.This amount will cover consultant services; travel expenses and miscellaneous other costs (e.g. translations; publication of report; other logistical costs; travel of IEU staff, if applicable; etc.) </t>
  </si>
  <si>
    <t>50 to 55 days/evaluator</t>
  </si>
  <si>
    <t>1,000,001-3,000,000</t>
  </si>
  <si>
    <t>3,000,001-5,000,000</t>
  </si>
  <si>
    <t>at least USD 50,000</t>
  </si>
  <si>
    <t xml:space="preserve">The independent evaluation will be conducted by  two independent evaluators (one evaluation team leader; one substantive expert). The amount to be reserved per evaluation under a specific WBSE for evaluation will be at least USD 50,000.This amount will cover consultant services; travel expenses and miscellaneous other costs (e.g. translations; publication of report; other logistical costs; travel of IEU staff, if applicable; etc.) </t>
  </si>
  <si>
    <t>at least USD 60,000</t>
  </si>
  <si>
    <t xml:space="preserve">The independent evaluation will be conducted by a team of two independent evaluators (one evaluation team leader; one substantive experts). The amount to be reserved per evaluation under a specific WBSE for evaluation will be at least USD 60,000.This amount will cover consultant services; travel expenses and miscellaneous other costs (e.g. translations; publication of report; other logistical costs; travel of IEU staff, if applicable; etc.) </t>
  </si>
  <si>
    <t>at least USD 75,000</t>
  </si>
  <si>
    <t xml:space="preserve">The independent evaluation will be conducted by a team of three independent evaluators (one evaluation team leader; two substantive experts). The amount to be reserved per evaluation under a specific WBSE for evaluation will be at least USD 75,000.This amount will cover consultant services; travel expenses and miscellaneous other costs (e.g. translations; publication of report; other logistical costs; travel of IEU staff, if applicable; etc.) </t>
  </si>
  <si>
    <t>at least USD 90,000</t>
  </si>
  <si>
    <t xml:space="preserve">The independent evaluation will be conducted by a team of three independent evaluators (one evaluation team leader; two substantive experts). The amount to be reserved per evaluation under a specific WBSE for evaluation will be at least USD 90,000.This amount will cover consultant services; travel expenses and miscellaneous other costs (e.g. translations; publication of report; other logistical costs; travel of IEU staff, if applicable; etc.) </t>
  </si>
  <si>
    <t>at least USD 110,000</t>
  </si>
  <si>
    <t xml:space="preserve">The independent evaluation will be conducted by a team of three independent evaluators (one evaluation team leader; two substantive experts). The amount to be reserved per evaluation under a specific WBSE for evaluation will be at least USD 110,000.This amount will cover consultant services; travel expenses and miscellaneous other costs (e.g. translations; publication of report; other logistical costs; travel of IEU staff, if applicable; etc.) </t>
  </si>
  <si>
    <t>at least USD 35,000</t>
  </si>
  <si>
    <t>at least USD 180,000</t>
  </si>
  <si>
    <t xml:space="preserve">The independent evaluation will be conducted by a team of four independent evaluators (one evaluation team leader; three substantive experts). The amount to be reserved per evaluation under a specific WBSE for evaluation will be at least USD 180,000.This amount will cover consultant services; travel expenses and miscellaneous other costs (e.g. translations; publication of report; other logistical costs; travel of IEU staff, if applicable; etc.) </t>
  </si>
  <si>
    <t>at least USD 200,000</t>
  </si>
  <si>
    <t xml:space="preserve">The independent evaluation will be conducted by a team of four independent evaluators (one evaluation team leader; three substantive experts). The amount to be reserved per evaluation under a specific WBSE for evaluation will be at least USD 200,000.This amount will cover consultant services; travel expenses and miscellaneous other costs (e.g. translations; publication of report; other logistical costs; travel of IEU staff, if applicable; etc.) </t>
  </si>
  <si>
    <t>65 to 80 days/evaluator</t>
  </si>
  <si>
    <t>60 to 70 days/evaluator</t>
  </si>
  <si>
    <t>40,000,001-60,000,000</t>
  </si>
  <si>
    <t>60,000,001-80,000,000</t>
  </si>
  <si>
    <t>Budget-type</t>
  </si>
  <si>
    <t>More than 80,000,000</t>
  </si>
  <si>
    <t>20-25</t>
  </si>
  <si>
    <t>at least USD 30,000</t>
  </si>
  <si>
    <t xml:space="preserve">The independent evaluation will be conducted by two independent evaluators (one evaluation team leader; one substantive expert). The amount to be reserved per evaluation under a specific WBSE for evaluation will be at least USD 25,000.This amount will cover consultant services; travel expenses and miscellaneous other costs (e.g. translations; publication of report; other logistical costs; travel of IES staff, if applicable; etc.) </t>
  </si>
  <si>
    <t>20 to 25 days/evaluator</t>
  </si>
  <si>
    <t>25 to 30 days/evaluator</t>
  </si>
  <si>
    <t>1 area</t>
  </si>
  <si>
    <t>2 areas</t>
  </si>
  <si>
    <t>3 areas</t>
  </si>
  <si>
    <t>4 areas</t>
  </si>
  <si>
    <t>5 areas or more</t>
  </si>
  <si>
    <t>Please select the respective response to the below criteria using the pull-down menus to the right.</t>
  </si>
  <si>
    <t>Number of countries the project/programme is active in.</t>
  </si>
  <si>
    <t>Number of substantive areas covered by the project/programme (in line with the UNODC Strategy).</t>
  </si>
  <si>
    <t xml:space="preserve">Duration of the project/programme until the next planned evaluation. </t>
  </si>
  <si>
    <t>Type of evaluation planned for (Please note that In-Depth Evaluations are decided together with IES).</t>
  </si>
  <si>
    <t>Approved overall budget of the project/programme (in USD).</t>
  </si>
  <si>
    <t>Was the project/programme already evaluated by IES?</t>
  </si>
  <si>
    <t>RESULT - Minimum standards for conducting a high quality independent evaluation</t>
  </si>
  <si>
    <t xml:space="preserve">NUMBER OF WORKING DAYS FOR EACH EVALUATOR </t>
  </si>
  <si>
    <r>
      <rPr>
        <b/>
        <sz val="16"/>
        <color theme="1"/>
        <rFont val="Calibri"/>
        <family val="2"/>
      </rPr>
      <t xml:space="preserve">NUMBER OF EVALUATORS </t>
    </r>
    <r>
      <rPr>
        <sz val="16"/>
        <color theme="1"/>
        <rFont val="Calibri"/>
        <family val="2"/>
      </rPr>
      <t>(minimum)</t>
    </r>
  </si>
  <si>
    <r>
      <rPr>
        <b/>
        <sz val="16"/>
        <color theme="1"/>
        <rFont val="Calibri"/>
        <family val="2"/>
      </rPr>
      <t>TENTATIVE MINIMUM AMOUNT TO BE RESERVED FOR THIS EVALUATION</t>
    </r>
    <r>
      <rPr>
        <sz val="16"/>
        <color theme="1"/>
        <rFont val="Calibri"/>
        <family val="2"/>
      </rPr>
      <t xml:space="preserve"> 
To  be indicated under the evaluation part in the project document. 
</t>
    </r>
    <r>
      <rPr>
        <i/>
        <sz val="16"/>
        <color theme="1"/>
        <rFont val="Calibri"/>
        <family val="2"/>
      </rPr>
      <t xml:space="preserve">Please note that this amount only needs to be available once it is time to initiate the evaluation. </t>
    </r>
  </si>
  <si>
    <t>CALCULATION OF TENTATIVE EVALUATION AMOUNT (PER EVALUATION) FOR PLANNING AND BUDGETING PURPOSES</t>
  </si>
  <si>
    <r>
      <rPr>
        <b/>
        <sz val="14"/>
        <color theme="1"/>
        <rFont val="Calibri Light"/>
        <family val="2"/>
      </rPr>
      <t xml:space="preserve">IMPORTANT NOTE:  </t>
    </r>
    <r>
      <rPr>
        <sz val="14"/>
        <color theme="1"/>
        <rFont val="Calibri Light"/>
        <family val="2"/>
      </rPr>
      <t xml:space="preserve">This tool is provided by the UNODC Independent Evaluation Section (IES) and is intended for the calculation of a tentative evaluation amount based on various criteria. This tool should exclusively be used for information purposes when planning and budgeting for an evaluation of a UNODC project or programme. </t>
    </r>
    <r>
      <rPr>
        <b/>
        <i/>
        <sz val="14"/>
        <color theme="1"/>
        <rFont val="Calibri Light"/>
        <family val="2"/>
      </rPr>
      <t>Please note that the amount calculated by the tool is only an estimate. If there are changes to the project/programme, such as e.g. scope, duration or approved overall budget, the estimated amount for an evaluation may also need to be re-calculated. The tool will further be updated regularly and might lead to changes in the tentative evaluation amount.</t>
    </r>
    <r>
      <rPr>
        <sz val="14"/>
        <color theme="1"/>
        <rFont val="Calibri Light"/>
        <family val="2"/>
      </rPr>
      <t xml:space="preserve">  If you have any questions or need further clarification, please contact IES: unodc-ies@un.org or visit the IES website: www.unodc.org/evaluation.  </t>
    </r>
  </si>
  <si>
    <t>less than 4 years</t>
  </si>
  <si>
    <t>more than 9 years</t>
  </si>
  <si>
    <t xml:space="preserve">The independent evaluation will be conducted by two independent evaluators (one evaluation team leader; one substantive expert). The amount to be reserved per evaluation will be at least USD 25,000.This amount will cover consultant services; travel expenses and miscellaneous other costs (e.g. translations; publication of report; other logistical costs; travel of IES staff, if applicable; etc.) </t>
  </si>
  <si>
    <t xml:space="preserve">The independent evaluation will be conducted by two independent evaluators (one evaluation team leader; one substantive expert). The amount to be reserved per evaluation will be at least USD 30,000.This amount will cover consultant services; travel expenses and miscellaneous other costs (e.g. translations; publication of report; other logistical costs; travel of IES staff, if applicable; etc.) </t>
  </si>
  <si>
    <t xml:space="preserve">The independent evaluation will be conducted by two independent evaluators (one evaluation team leader; one substantive expert). The amount to be reserved per evaluation will be at least USD 35,000.This amount will cover consultant services; travel expenses and miscellaneous other costs (e.g. translations; publication of report; other logistical costs; travel of IEU staff, if applicable; etc.) </t>
  </si>
  <si>
    <t>Response (please select)</t>
  </si>
  <si>
    <t>Version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</si>
</sst>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Times New Roman"/>
      <family val="2"/>
    </font>
    <font>
      <b/>
      <sz val="12"/>
      <name val="Times New Roman"/>
      <family val="1"/>
    </font>
    <font>
      <b/>
      <sz val="12"/>
      <color theme="1"/>
      <name val="Times New Roman"/>
      <family val="1"/>
    </font>
    <font>
      <b/>
      <sz val="14"/>
      <color theme="1"/>
      <name val="Times New Roman"/>
      <family val="1"/>
    </font>
    <font>
      <b/>
      <i/>
      <sz val="12"/>
      <color theme="1"/>
      <name val="Times New Roman"/>
      <family val="1"/>
    </font>
    <font>
      <sz val="8"/>
      <name val="Times New Roman"/>
      <family val="2"/>
    </font>
    <font>
      <sz val="12"/>
      <color theme="1"/>
      <name val="Calibri Light"/>
      <family val="2"/>
    </font>
    <font>
      <b/>
      <sz val="14"/>
      <color theme="1"/>
      <name val="Calibri Light"/>
      <family val="2"/>
    </font>
    <font>
      <sz val="14"/>
      <color theme="1"/>
      <name val="Calibri Light"/>
      <family val="2"/>
    </font>
    <font>
      <sz val="16"/>
      <color theme="1"/>
      <name val="Calibri Light"/>
      <family val="2"/>
    </font>
    <font>
      <b/>
      <sz val="16"/>
      <color theme="1"/>
      <name val="Calibri Light"/>
      <family val="2"/>
    </font>
    <font>
      <sz val="18"/>
      <color theme="0"/>
      <name val="Gill Sans MT"/>
      <family val="2"/>
    </font>
    <font>
      <sz val="16"/>
      <color theme="0"/>
      <name val="Calibri Bold"/>
    </font>
    <font>
      <sz val="14"/>
      <color theme="1"/>
      <name val="Calibri Bold"/>
    </font>
    <font>
      <sz val="16"/>
      <color theme="1"/>
      <name val="Calibri"/>
      <family val="2"/>
    </font>
    <font>
      <i/>
      <sz val="16"/>
      <color theme="1"/>
      <name val="Calibri"/>
      <family val="2"/>
    </font>
    <font>
      <b/>
      <i/>
      <sz val="14"/>
      <color theme="1"/>
      <name val="Calibri Light"/>
      <family val="2"/>
    </font>
    <font>
      <b/>
      <sz val="16"/>
      <color theme="1"/>
      <name val="Calibri"/>
      <family val="2"/>
    </font>
    <font>
      <sz val="8"/>
      <color theme="0" tint="-0.249977111117893"/>
      <name val="Calibri Light"/>
      <family val="2"/>
    </font>
  </fonts>
  <fills count="1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3F9683"/>
        <bgColor indexed="64"/>
      </patternFill>
    </fill>
    <fill>
      <patternFill patternType="solid">
        <fgColor rgb="FFC6BD8A"/>
        <bgColor indexed="64"/>
      </patternFill>
    </fill>
    <fill>
      <patternFill patternType="solid">
        <fgColor rgb="FF21447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0" fillId="0" borderId="0" xfId="0" applyAlignment="1">
      <alignment wrapText="1"/>
    </xf>
    <xf numFmtId="49" fontId="0" fillId="0" borderId="0" xfId="0" applyNumberFormat="1" applyAlignment="1">
      <alignment wrapText="1"/>
    </xf>
    <xf numFmtId="0" fontId="0" fillId="0" borderId="0" xfId="0" applyNumberFormat="1" applyAlignment="1">
      <alignment wrapText="1"/>
    </xf>
    <xf numFmtId="0" fontId="1" fillId="2" borderId="1" xfId="0" applyFont="1" applyFill="1" applyBorder="1" applyAlignment="1">
      <alignment wrapText="1"/>
    </xf>
    <xf numFmtId="49" fontId="1" fillId="2" borderId="1" xfId="0" applyNumberFormat="1" applyFont="1" applyFill="1" applyBorder="1" applyAlignment="1">
      <alignment wrapText="1"/>
    </xf>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49" fontId="0" fillId="3" borderId="1" xfId="0" applyNumberFormat="1" applyFill="1" applyBorder="1" applyAlignment="1">
      <alignment horizontal="center" wrapText="1"/>
    </xf>
    <xf numFmtId="0" fontId="0" fillId="3" borderId="1" xfId="0" applyNumberFormat="1" applyFill="1" applyBorder="1" applyAlignment="1">
      <alignment horizontal="center" wrapText="1"/>
    </xf>
    <xf numFmtId="49" fontId="0" fillId="4" borderId="1" xfId="0" applyNumberFormat="1" applyFill="1" applyBorder="1" applyAlignment="1">
      <alignment horizontal="center" wrapText="1"/>
    </xf>
    <xf numFmtId="49" fontId="0" fillId="5" borderId="1" xfId="0" applyNumberFormat="1" applyFill="1" applyBorder="1" applyAlignment="1">
      <alignment horizontal="center" wrapText="1"/>
    </xf>
    <xf numFmtId="0" fontId="2" fillId="0" borderId="1" xfId="0" applyFont="1" applyBorder="1" applyAlignment="1">
      <alignment wrapText="1"/>
    </xf>
    <xf numFmtId="49" fontId="2" fillId="0" borderId="1" xfId="0" applyNumberFormat="1" applyFont="1" applyBorder="1" applyAlignment="1">
      <alignment wrapText="1"/>
    </xf>
    <xf numFmtId="0" fontId="0" fillId="6" borderId="1" xfId="0" applyFill="1" applyBorder="1" applyAlignment="1">
      <alignment wrapText="1"/>
    </xf>
    <xf numFmtId="0" fontId="0" fillId="6" borderId="1" xfId="0" applyNumberFormat="1" applyFill="1" applyBorder="1" applyAlignment="1">
      <alignment wrapText="1"/>
    </xf>
    <xf numFmtId="49" fontId="0" fillId="0" borderId="1" xfId="0" applyNumberFormat="1" applyBorder="1" applyAlignment="1">
      <alignment wrapText="1"/>
    </xf>
    <xf numFmtId="0" fontId="1" fillId="0" borderId="1" xfId="0" applyFont="1" applyBorder="1" applyAlignment="1">
      <alignment wrapText="1"/>
    </xf>
    <xf numFmtId="49" fontId="1" fillId="0" borderId="1" xfId="0" applyNumberFormat="1" applyFont="1" applyBorder="1" applyAlignment="1">
      <alignment wrapText="1"/>
    </xf>
    <xf numFmtId="0" fontId="0" fillId="7" borderId="1" xfId="0" applyFill="1" applyBorder="1" applyAlignment="1">
      <alignment wrapText="1"/>
    </xf>
    <xf numFmtId="0" fontId="0" fillId="0" borderId="1" xfId="0" applyBorder="1" applyAlignment="1">
      <alignment wrapText="1"/>
    </xf>
    <xf numFmtId="0" fontId="0" fillId="8" borderId="1" xfId="0" applyFill="1" applyBorder="1" applyAlignment="1">
      <alignment wrapText="1"/>
    </xf>
    <xf numFmtId="0" fontId="0" fillId="8" borderId="1" xfId="0" applyNumberFormat="1" applyFill="1" applyBorder="1" applyAlignment="1">
      <alignment wrapText="1"/>
    </xf>
    <xf numFmtId="1" fontId="0" fillId="6" borderId="0" xfId="0" applyNumberFormat="1" applyFill="1" applyAlignment="1">
      <alignment wrapText="1"/>
    </xf>
    <xf numFmtId="1" fontId="0" fillId="2" borderId="0" xfId="0" applyNumberFormat="1" applyFill="1" applyAlignment="1">
      <alignment wrapText="1"/>
    </xf>
    <xf numFmtId="1" fontId="0" fillId="9" borderId="0" xfId="0" applyNumberFormat="1" applyFill="1" applyAlignment="1">
      <alignment wrapText="1"/>
    </xf>
    <xf numFmtId="1" fontId="0" fillId="10" borderId="0" xfId="0" applyNumberFormat="1" applyFill="1" applyAlignment="1">
      <alignment wrapText="1"/>
    </xf>
    <xf numFmtId="1" fontId="0" fillId="11" borderId="0" xfId="0" applyNumberFormat="1" applyFill="1" applyAlignment="1">
      <alignment wrapText="1"/>
    </xf>
    <xf numFmtId="0" fontId="2" fillId="12" borderId="0" xfId="0" applyFont="1" applyFill="1" applyAlignment="1">
      <alignment wrapText="1"/>
    </xf>
    <xf numFmtId="0" fontId="0" fillId="4" borderId="1" xfId="0" applyNumberFormat="1" applyFill="1" applyBorder="1" applyAlignment="1">
      <alignment horizontal="center" wrapText="1"/>
    </xf>
    <xf numFmtId="0" fontId="0" fillId="5" borderId="1" xfId="0" applyNumberFormat="1" applyFill="1" applyBorder="1" applyAlignment="1">
      <alignment horizontal="center" wrapText="1"/>
    </xf>
    <xf numFmtId="0" fontId="0" fillId="2" borderId="1" xfId="0" applyFill="1" applyBorder="1" applyAlignment="1">
      <alignment wrapText="1"/>
    </xf>
    <xf numFmtId="0" fontId="0" fillId="9" borderId="1" xfId="0" applyFill="1" applyBorder="1" applyAlignment="1">
      <alignment wrapText="1"/>
    </xf>
    <xf numFmtId="0" fontId="0" fillId="10" borderId="1" xfId="0" applyFill="1" applyBorder="1" applyAlignment="1">
      <alignment wrapText="1"/>
    </xf>
    <xf numFmtId="16" fontId="0" fillId="10" borderId="1" xfId="0" applyNumberFormat="1" applyFill="1" applyBorder="1" applyAlignment="1">
      <alignment wrapText="1"/>
    </xf>
    <xf numFmtId="16" fontId="0" fillId="6" borderId="1" xfId="0" applyNumberFormat="1" applyFill="1" applyBorder="1" applyAlignment="1">
      <alignment wrapText="1"/>
    </xf>
    <xf numFmtId="0" fontId="0" fillId="11" borderId="0" xfId="0" applyFill="1" applyAlignment="1">
      <alignment wrapText="1"/>
    </xf>
    <xf numFmtId="0" fontId="2" fillId="0" borderId="0" xfId="0" applyFont="1" applyFill="1" applyAlignment="1">
      <alignment wrapText="1"/>
    </xf>
    <xf numFmtId="0" fontId="0" fillId="0" borderId="0" xfId="0" applyFill="1" applyAlignment="1">
      <alignment wrapText="1"/>
    </xf>
    <xf numFmtId="0" fontId="3" fillId="12" borderId="0" xfId="0" applyFont="1" applyFill="1" applyAlignment="1">
      <alignment wrapText="1"/>
    </xf>
    <xf numFmtId="0" fontId="0" fillId="8" borderId="0" xfId="0" applyFill="1" applyAlignment="1">
      <alignment wrapText="1"/>
    </xf>
    <xf numFmtId="0" fontId="0" fillId="6" borderId="0" xfId="0" applyFill="1" applyAlignment="1">
      <alignment wrapText="1"/>
    </xf>
    <xf numFmtId="0" fontId="0" fillId="10" borderId="0" xfId="0" applyFill="1" applyAlignment="1">
      <alignment wrapText="1"/>
    </xf>
    <xf numFmtId="0" fontId="4" fillId="6" borderId="0" xfId="0" applyFont="1" applyFill="1" applyAlignment="1">
      <alignment wrapText="1"/>
    </xf>
    <xf numFmtId="0" fontId="6" fillId="0" borderId="0" xfId="0" applyFont="1" applyAlignment="1">
      <alignment horizontal="left" vertical="top" wrapText="1"/>
    </xf>
    <xf numFmtId="0" fontId="12" fillId="16" borderId="1" xfId="0" applyFont="1" applyFill="1" applyBorder="1" applyAlignment="1" applyProtection="1">
      <alignment horizontal="left" vertical="top" wrapText="1"/>
    </xf>
    <xf numFmtId="0" fontId="6" fillId="15" borderId="0" xfId="0" applyFont="1" applyFill="1" applyAlignment="1" applyProtection="1">
      <alignment horizontal="left" vertical="top" wrapText="1"/>
    </xf>
    <xf numFmtId="0" fontId="14" fillId="0" borderId="1" xfId="0" applyFont="1" applyFill="1" applyBorder="1" applyAlignment="1" applyProtection="1">
      <alignment horizontal="right" vertical="center" wrapText="1"/>
    </xf>
    <xf numFmtId="0" fontId="10" fillId="0" borderId="1" xfId="0" applyFont="1" applyFill="1" applyBorder="1" applyAlignment="1" applyProtection="1">
      <alignment horizontal="left" vertical="center" wrapText="1"/>
    </xf>
    <xf numFmtId="0" fontId="9" fillId="0" borderId="0" xfId="0" applyFont="1" applyAlignment="1">
      <alignment horizontal="left" vertical="center" wrapText="1"/>
    </xf>
    <xf numFmtId="0" fontId="12" fillId="16" borderId="1" xfId="0" applyFont="1" applyFill="1" applyBorder="1" applyAlignment="1" applyProtection="1">
      <alignment horizontal="left" vertical="center" wrapText="1"/>
    </xf>
    <xf numFmtId="0" fontId="12" fillId="16" borderId="2" xfId="0" applyFont="1" applyFill="1" applyBorder="1" applyAlignment="1" applyProtection="1">
      <alignment horizontal="left" vertical="center" wrapText="1"/>
    </xf>
    <xf numFmtId="0" fontId="6" fillId="0" borderId="0" xfId="0" applyFont="1" applyAlignment="1">
      <alignment horizontal="left" vertical="center" wrapText="1"/>
    </xf>
    <xf numFmtId="0" fontId="8" fillId="0" borderId="1" xfId="0" applyFont="1" applyBorder="1" applyAlignment="1" applyProtection="1">
      <alignment horizontal="left" vertical="center" wrapText="1"/>
    </xf>
    <xf numFmtId="0" fontId="13" fillId="0" borderId="1" xfId="0" applyFont="1" applyFill="1" applyBorder="1" applyAlignment="1" applyProtection="1">
      <alignment horizontal="left" vertical="center" wrapText="1"/>
      <protection locked="0"/>
    </xf>
    <xf numFmtId="0" fontId="13" fillId="0" borderId="1" xfId="0" applyNumberFormat="1" applyFont="1" applyFill="1" applyBorder="1" applyAlignment="1" applyProtection="1">
      <alignment horizontal="left" vertical="center" wrapText="1"/>
      <protection locked="0"/>
    </xf>
    <xf numFmtId="0" fontId="8" fillId="0" borderId="5" xfId="0" applyFont="1" applyBorder="1" applyAlignment="1" applyProtection="1">
      <alignment horizontal="left" vertical="center" wrapText="1"/>
    </xf>
    <xf numFmtId="0" fontId="17" fillId="0" borderId="1" xfId="0" applyFont="1" applyFill="1" applyBorder="1" applyAlignment="1" applyProtection="1">
      <alignment horizontal="right" vertical="center" wrapText="1"/>
    </xf>
    <xf numFmtId="0" fontId="18" fillId="0" borderId="0" xfId="0" applyFont="1" applyAlignment="1">
      <alignment horizontal="left" vertical="top" wrapText="1"/>
    </xf>
    <xf numFmtId="0" fontId="6" fillId="0" borderId="3" xfId="0" applyFont="1" applyBorder="1" applyAlignment="1" applyProtection="1">
      <alignment horizontal="center" vertical="top" wrapText="1"/>
    </xf>
    <xf numFmtId="49" fontId="11" fillId="14" borderId="4" xfId="0" applyNumberFormat="1" applyFont="1" applyFill="1" applyBorder="1" applyAlignment="1" applyProtection="1">
      <alignment horizontal="left" vertical="center" wrapText="1"/>
    </xf>
    <xf numFmtId="49" fontId="11" fillId="14" borderId="2" xfId="0" applyNumberFormat="1" applyFont="1" applyFill="1" applyBorder="1" applyAlignment="1" applyProtection="1">
      <alignment horizontal="left" vertical="center" wrapText="1"/>
    </xf>
    <xf numFmtId="0" fontId="8" fillId="15" borderId="4" xfId="0" applyFont="1" applyFill="1" applyBorder="1" applyAlignment="1" applyProtection="1">
      <alignment horizontal="left" vertical="top" wrapText="1"/>
    </xf>
    <xf numFmtId="0" fontId="8" fillId="15" borderId="2" xfId="0" applyFont="1" applyFill="1" applyBorder="1" applyAlignment="1" applyProtection="1">
      <alignment horizontal="left" vertical="top" wrapText="1"/>
    </xf>
    <xf numFmtId="0" fontId="0" fillId="0" borderId="0" xfId="0" applyAlignment="1">
      <alignment horizontal="center" wrapText="1"/>
    </xf>
    <xf numFmtId="0" fontId="2" fillId="13" borderId="0" xfId="0" applyFont="1" applyFill="1" applyAlignment="1">
      <alignment horizontal="center" vertical="center" wrapText="1"/>
    </xf>
    <xf numFmtId="0" fontId="2" fillId="1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6BD8A"/>
      <color rgb="FF214473"/>
      <color rgb="FF3F96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93136</xdr:colOff>
      <xdr:row>0</xdr:row>
      <xdr:rowOff>333378</xdr:rowOff>
    </xdr:from>
    <xdr:to>
      <xdr:col>0</xdr:col>
      <xdr:colOff>3264961</xdr:colOff>
      <xdr:row>0</xdr:row>
      <xdr:rowOff>1380179</xdr:rowOff>
    </xdr:to>
    <xdr:pic>
      <xdr:nvPicPr>
        <xdr:cNvPr id="2" name="Picture 1">
          <a:extLst>
            <a:ext uri="{FF2B5EF4-FFF2-40B4-BE49-F238E27FC236}">
              <a16:creationId xmlns:a16="http://schemas.microsoft.com/office/drawing/2014/main" id="{95C47D9A-0E94-C54F-9FE7-5A64B3F3C41F}"/>
            </a:ext>
          </a:extLst>
        </xdr:cNvPr>
        <xdr:cNvPicPr>
          <a:picLocks noChangeAspect="1"/>
        </xdr:cNvPicPr>
      </xdr:nvPicPr>
      <xdr:blipFill>
        <a:blip xmlns:r="http://schemas.openxmlformats.org/officeDocument/2006/relationships" r:embed="rId1"/>
        <a:stretch>
          <a:fillRect/>
        </a:stretch>
      </xdr:blipFill>
      <xdr:spPr>
        <a:xfrm>
          <a:off x="93136" y="330203"/>
          <a:ext cx="3175000" cy="1053151"/>
        </a:xfrm>
        <a:prstGeom prst="rect">
          <a:avLst/>
        </a:prstGeom>
      </xdr:spPr>
    </xdr:pic>
    <xdr:clientData/>
  </xdr:twoCellAnchor>
  <xdr:twoCellAnchor editAs="absolute">
    <xdr:from>
      <xdr:col>0</xdr:col>
      <xdr:colOff>3533775</xdr:colOff>
      <xdr:row>0</xdr:row>
      <xdr:rowOff>714377</xdr:rowOff>
    </xdr:from>
    <xdr:to>
      <xdr:col>1</xdr:col>
      <xdr:colOff>2943225</xdr:colOff>
      <xdr:row>0</xdr:row>
      <xdr:rowOff>990602</xdr:rowOff>
    </xdr:to>
    <xdr:sp macro="" textlink="">
      <xdr:nvSpPr>
        <xdr:cNvPr id="3" name="TextBox 2">
          <a:extLst>
            <a:ext uri="{FF2B5EF4-FFF2-40B4-BE49-F238E27FC236}">
              <a16:creationId xmlns:a16="http://schemas.microsoft.com/office/drawing/2014/main" id="{31E8579B-7FDC-0441-BA97-86426337B0B4}"/>
            </a:ext>
          </a:extLst>
        </xdr:cNvPr>
        <xdr:cNvSpPr txBox="1"/>
      </xdr:nvSpPr>
      <xdr:spPr>
        <a:xfrm>
          <a:off x="3530600" y="711202"/>
          <a:ext cx="878840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i="0" cap="all">
              <a:solidFill>
                <a:schemeClr val="dk1"/>
              </a:solidFill>
              <a:effectLst/>
              <a:latin typeface="Gill Sans MT" panose="020B0502020104020203" pitchFamily="34" charset="77"/>
              <a:ea typeface="+mn-ea"/>
              <a:cs typeface="+mn-cs"/>
            </a:rPr>
            <a:t>United Nations Office on Drugs and Crime  ~ Independent Evaluation Section</a:t>
          </a:r>
          <a:endParaRPr lang="en-CA" sz="1600" b="0" i="0" cap="all">
            <a:solidFill>
              <a:schemeClr val="dk1"/>
            </a:solidFill>
            <a:effectLst/>
            <a:latin typeface="Gill Sans MT" panose="020B0502020104020203" pitchFamily="34" charset="77"/>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6"/>
  <sheetViews>
    <sheetView windowProtection="1" showGridLines="0" tabSelected="1" zoomScale="85" zoomScaleNormal="85" workbookViewId="0">
      <selection activeCell="B5" sqref="B5"/>
    </sheetView>
  </sheetViews>
  <sheetFormatPr defaultColWidth="9" defaultRowHeight="15.5" x14ac:dyDescent="0.35"/>
  <cols>
    <col min="1" max="1" width="123" style="45" customWidth="1"/>
    <col min="2" max="2" width="39.4140625" style="45" customWidth="1"/>
    <col min="3" max="3" width="13.1640625" style="45" customWidth="1"/>
    <col min="4" max="254" width="11" style="45" customWidth="1"/>
    <col min="255" max="16384" width="9" style="45"/>
  </cols>
  <sheetData>
    <row r="1" spans="1:2" ht="118" customHeight="1" x14ac:dyDescent="0.35">
      <c r="A1" s="60"/>
      <c r="B1" s="60"/>
    </row>
    <row r="2" spans="1:2" ht="37.5" customHeight="1" x14ac:dyDescent="0.35">
      <c r="A2" s="61" t="s">
        <v>154</v>
      </c>
      <c r="B2" s="62"/>
    </row>
    <row r="3" spans="1:2" ht="117.5" customHeight="1" x14ac:dyDescent="0.35">
      <c r="A3" s="63" t="s">
        <v>155</v>
      </c>
      <c r="B3" s="64"/>
    </row>
    <row r="4" spans="1:2" s="53" customFormat="1" ht="50" customHeight="1" x14ac:dyDescent="0.35">
      <c r="A4" s="51" t="s">
        <v>143</v>
      </c>
      <c r="B4" s="52" t="s">
        <v>161</v>
      </c>
    </row>
    <row r="5" spans="1:2" s="53" customFormat="1" ht="40" customHeight="1" x14ac:dyDescent="0.35">
      <c r="A5" s="54" t="s">
        <v>144</v>
      </c>
      <c r="B5" s="55" t="s">
        <v>76</v>
      </c>
    </row>
    <row r="6" spans="1:2" s="53" customFormat="1" ht="40" customHeight="1" x14ac:dyDescent="0.35">
      <c r="A6" s="54" t="s">
        <v>145</v>
      </c>
      <c r="B6" s="56" t="s">
        <v>76</v>
      </c>
    </row>
    <row r="7" spans="1:2" s="53" customFormat="1" ht="40" customHeight="1" x14ac:dyDescent="0.35">
      <c r="A7" s="54" t="s">
        <v>148</v>
      </c>
      <c r="B7" s="56" t="s">
        <v>76</v>
      </c>
    </row>
    <row r="8" spans="1:2" s="53" customFormat="1" ht="40" customHeight="1" x14ac:dyDescent="0.35">
      <c r="A8" s="54" t="s">
        <v>149</v>
      </c>
      <c r="B8" s="55" t="s">
        <v>76</v>
      </c>
    </row>
    <row r="9" spans="1:2" s="53" customFormat="1" ht="40" customHeight="1" x14ac:dyDescent="0.35">
      <c r="A9" s="54" t="s">
        <v>146</v>
      </c>
      <c r="B9" s="55" t="s">
        <v>76</v>
      </c>
    </row>
    <row r="10" spans="1:2" s="53" customFormat="1" ht="40" customHeight="1" x14ac:dyDescent="0.35">
      <c r="A10" s="57" t="s">
        <v>147</v>
      </c>
      <c r="B10" s="56" t="s">
        <v>76</v>
      </c>
    </row>
    <row r="11" spans="1:2" ht="12.75" customHeight="1" x14ac:dyDescent="0.35">
      <c r="A11" s="47"/>
      <c r="B11" s="47"/>
    </row>
    <row r="12" spans="1:2" ht="35" customHeight="1" x14ac:dyDescent="0.35">
      <c r="A12" s="51" t="s">
        <v>150</v>
      </c>
      <c r="B12" s="46"/>
    </row>
    <row r="13" spans="1:2" s="50" customFormat="1" ht="45" customHeight="1" x14ac:dyDescent="0.35">
      <c r="A13" s="48" t="s">
        <v>152</v>
      </c>
      <c r="B13" s="49" t="str">
        <f>VLOOKUP(Formulas!B25,Formulas!$E$22:$F$200,2)</f>
        <v>-</v>
      </c>
    </row>
    <row r="14" spans="1:2" s="50" customFormat="1" ht="45" customHeight="1" x14ac:dyDescent="0.35">
      <c r="A14" s="58" t="s">
        <v>151</v>
      </c>
      <c r="B14" s="49" t="str">
        <f>VLOOKUP(Formulas!B25,Formulas!$G$22:$H$200,2)</f>
        <v>-</v>
      </c>
    </row>
    <row r="15" spans="1:2" s="50" customFormat="1" ht="71.5" customHeight="1" x14ac:dyDescent="0.35">
      <c r="A15" s="48" t="s">
        <v>153</v>
      </c>
      <c r="B15" s="49" t="str">
        <f>VLOOKUP(Formulas!B25,Formulas!$I$22:$J$200,2)</f>
        <v>-</v>
      </c>
    </row>
    <row r="16" spans="1:2" x14ac:dyDescent="0.35">
      <c r="A16" s="59" t="s">
        <v>162</v>
      </c>
    </row>
  </sheetData>
  <sheetProtection algorithmName="SHA-512" hashValue="GgkyYRRah3V6SKZPC4SdIluvb5Ic1OVNYTEerN1oaElvo9ONZX8zaftEItKUmoakDfaTDE7DfthETFmVUuzNhA==" saltValue="QSXPFC7dGUl+5aFybW+1zA==" spinCount="100000" sheet="1" formatCells="0" formatColumns="0" formatRows="0" insertColumns="0" insertRows="0" insertHyperlinks="0" deleteColumns="0" deleteRows="0" selectLockedCells="1" sort="0" autoFilter="0" pivotTables="0"/>
  <mergeCells count="3">
    <mergeCell ref="A1:B1"/>
    <mergeCell ref="A2:B2"/>
    <mergeCell ref="A3:B3"/>
  </mergeCells>
  <dataValidations count="5">
    <dataValidation type="list" allowBlank="1" showInputMessage="1" showErrorMessage="1" sqref="B5" xr:uid="{00000000-0002-0000-0000-000000000000}">
      <formula1>numberofcountries</formula1>
    </dataValidation>
    <dataValidation type="list" allowBlank="1" showInputMessage="1" showErrorMessage="1" sqref="B8" xr:uid="{00000000-0002-0000-0000-000001000000}">
      <formula1>evaluationstatus</formula1>
    </dataValidation>
    <dataValidation type="list" allowBlank="1" showInputMessage="1" showErrorMessage="1" sqref="B9" xr:uid="{00000000-0002-0000-0000-000002000000}">
      <formula1>duration</formula1>
    </dataValidation>
    <dataValidation type="list" allowBlank="1" showInputMessage="1" showErrorMessage="1" sqref="B6 B6" xr:uid="{00000000-0002-0000-0000-000003000000}">
      <formula1>areas</formula1>
    </dataValidation>
    <dataValidation type="list" allowBlank="1" showInputMessage="1" showErrorMessage="1" sqref="B10" xr:uid="{00000000-0002-0000-0000-000004000000}">
      <formula1>typeofevaluation</formula1>
    </dataValidation>
  </dataValidation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Formulas!$E$2:$E$11</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200"/>
  <sheetViews>
    <sheetView windowProtection="1" topLeftCell="A40" zoomScale="85" zoomScaleNormal="85" workbookViewId="0">
      <selection activeCell="L46" sqref="L46"/>
    </sheetView>
  </sheetViews>
  <sheetFormatPr defaultColWidth="9" defaultRowHeight="15.5" x14ac:dyDescent="0.35"/>
  <cols>
    <col min="1" max="1" width="25.6640625" style="1" customWidth="1"/>
    <col min="2" max="2" width="23.6640625" style="1" customWidth="1"/>
    <col min="3" max="3" width="12.6640625" style="1" customWidth="1"/>
    <col min="4" max="4" width="11" style="1" customWidth="1"/>
    <col min="5" max="5" width="12.6640625" style="1" customWidth="1"/>
    <col min="6" max="6" width="9.5" style="1" customWidth="1"/>
    <col min="7" max="7" width="11" style="1" customWidth="1"/>
    <col min="8" max="8" width="18" style="1" customWidth="1"/>
    <col min="9" max="9" width="11" style="1" customWidth="1"/>
    <col min="10" max="10" width="15.83203125" style="1" customWidth="1"/>
    <col min="11" max="11" width="22" style="1" customWidth="1"/>
    <col min="12" max="12" width="86.33203125" style="1" customWidth="1"/>
    <col min="13" max="256" width="11" style="1" customWidth="1"/>
    <col min="257" max="16384" width="9" style="1"/>
  </cols>
  <sheetData>
    <row r="1" spans="1:12" ht="31" x14ac:dyDescent="0.35">
      <c r="A1" s="1" t="s">
        <v>36</v>
      </c>
      <c r="B1" s="1" t="s">
        <v>0</v>
      </c>
      <c r="C1" s="1" t="s">
        <v>105</v>
      </c>
      <c r="D1" s="1" t="s">
        <v>0</v>
      </c>
      <c r="E1" s="1" t="s">
        <v>38</v>
      </c>
      <c r="F1" s="1" t="s">
        <v>45</v>
      </c>
      <c r="G1" s="1" t="s">
        <v>41</v>
      </c>
      <c r="H1" s="1" t="s">
        <v>46</v>
      </c>
      <c r="I1" s="1" t="s">
        <v>43</v>
      </c>
      <c r="J1" s="1" t="s">
        <v>47</v>
      </c>
      <c r="K1" s="1" t="s">
        <v>81</v>
      </c>
      <c r="L1" s="1" t="s">
        <v>0</v>
      </c>
    </row>
    <row r="2" spans="1:12" x14ac:dyDescent="0.35">
      <c r="A2" s="1" t="s">
        <v>76</v>
      </c>
      <c r="B2" s="1" t="s">
        <v>76</v>
      </c>
      <c r="C2" s="1" t="s">
        <v>76</v>
      </c>
      <c r="D2" s="1" t="s">
        <v>76</v>
      </c>
      <c r="E2" s="1" t="s">
        <v>76</v>
      </c>
      <c r="F2" s="1" t="s">
        <v>76</v>
      </c>
      <c r="G2" s="1" t="s">
        <v>76</v>
      </c>
      <c r="H2" s="1" t="s">
        <v>76</v>
      </c>
      <c r="I2" s="1" t="s">
        <v>76</v>
      </c>
      <c r="J2" s="1" t="s">
        <v>76</v>
      </c>
      <c r="K2" s="1" t="s">
        <v>76</v>
      </c>
      <c r="L2" s="1" t="s">
        <v>76</v>
      </c>
    </row>
    <row r="3" spans="1:12" ht="31" x14ac:dyDescent="0.35">
      <c r="A3" s="1">
        <v>1</v>
      </c>
      <c r="B3" s="1">
        <v>5</v>
      </c>
      <c r="C3" s="1" t="s">
        <v>13</v>
      </c>
      <c r="D3" s="1">
        <v>2</v>
      </c>
      <c r="E3" s="24" t="s">
        <v>5</v>
      </c>
      <c r="F3" s="1">
        <v>10</v>
      </c>
      <c r="G3" s="1" t="s">
        <v>156</v>
      </c>
      <c r="H3" s="1">
        <v>2</v>
      </c>
      <c r="I3" s="3" t="s">
        <v>138</v>
      </c>
      <c r="J3" s="1">
        <v>5</v>
      </c>
      <c r="K3" s="1" t="s">
        <v>82</v>
      </c>
      <c r="L3" s="1">
        <v>10</v>
      </c>
    </row>
    <row r="4" spans="1:12" ht="31" x14ac:dyDescent="0.35">
      <c r="A4" s="1">
        <v>2</v>
      </c>
      <c r="B4" s="1">
        <v>10</v>
      </c>
      <c r="C4" s="1" t="s">
        <v>12</v>
      </c>
      <c r="D4" s="1">
        <v>1</v>
      </c>
      <c r="E4" s="25" t="s">
        <v>110</v>
      </c>
      <c r="F4" s="1">
        <v>20</v>
      </c>
      <c r="G4" s="1" t="s">
        <v>16</v>
      </c>
      <c r="H4" s="1">
        <v>4</v>
      </c>
      <c r="I4" s="3" t="s">
        <v>139</v>
      </c>
      <c r="J4" s="1">
        <v>10</v>
      </c>
      <c r="K4" s="1" t="s">
        <v>83</v>
      </c>
      <c r="L4" s="1">
        <v>20</v>
      </c>
    </row>
    <row r="5" spans="1:12" ht="31" x14ac:dyDescent="0.35">
      <c r="A5" s="1">
        <v>3</v>
      </c>
      <c r="B5" s="1">
        <v>11</v>
      </c>
      <c r="E5" s="26" t="s">
        <v>111</v>
      </c>
      <c r="F5" s="1">
        <v>30</v>
      </c>
      <c r="G5" s="1" t="s">
        <v>17</v>
      </c>
      <c r="H5" s="1">
        <v>6</v>
      </c>
      <c r="I5" s="3" t="s">
        <v>140</v>
      </c>
      <c r="J5" s="1">
        <v>13</v>
      </c>
    </row>
    <row r="6" spans="1:12" ht="31" x14ac:dyDescent="0.35">
      <c r="A6" s="1">
        <v>4</v>
      </c>
      <c r="B6" s="1">
        <v>12</v>
      </c>
      <c r="E6" s="26" t="s">
        <v>54</v>
      </c>
      <c r="F6" s="1">
        <v>40</v>
      </c>
      <c r="G6" s="1" t="s">
        <v>18</v>
      </c>
      <c r="H6" s="1">
        <v>8</v>
      </c>
      <c r="I6" s="3" t="s">
        <v>141</v>
      </c>
      <c r="J6" s="1">
        <v>14</v>
      </c>
    </row>
    <row r="7" spans="1:12" ht="31" x14ac:dyDescent="0.35">
      <c r="A7" s="1">
        <v>5</v>
      </c>
      <c r="B7" s="1">
        <v>13</v>
      </c>
      <c r="E7" s="27" t="s">
        <v>55</v>
      </c>
      <c r="F7" s="1">
        <v>45</v>
      </c>
      <c r="G7" s="1" t="s">
        <v>157</v>
      </c>
      <c r="H7" s="1">
        <v>10</v>
      </c>
      <c r="I7" s="3" t="s">
        <v>142</v>
      </c>
      <c r="J7" s="1">
        <v>15</v>
      </c>
    </row>
    <row r="8" spans="1:12" ht="31" x14ac:dyDescent="0.35">
      <c r="A8" s="1">
        <v>6</v>
      </c>
      <c r="B8" s="1">
        <v>14</v>
      </c>
      <c r="E8" s="28" t="s">
        <v>104</v>
      </c>
      <c r="F8" s="1">
        <v>55</v>
      </c>
      <c r="I8" s="3"/>
    </row>
    <row r="9" spans="1:12" ht="31" x14ac:dyDescent="0.35">
      <c r="A9" s="1">
        <v>7</v>
      </c>
      <c r="B9" s="1">
        <v>15</v>
      </c>
      <c r="E9" s="1" t="s">
        <v>129</v>
      </c>
      <c r="F9" s="1">
        <v>65</v>
      </c>
      <c r="I9" s="3"/>
    </row>
    <row r="10" spans="1:12" ht="31" x14ac:dyDescent="0.35">
      <c r="A10" s="1" t="s">
        <v>75</v>
      </c>
      <c r="B10" s="1">
        <v>15</v>
      </c>
      <c r="E10" s="1" t="s">
        <v>130</v>
      </c>
      <c r="F10" s="1">
        <v>75</v>
      </c>
    </row>
    <row r="11" spans="1:12" ht="31" x14ac:dyDescent="0.35">
      <c r="E11" s="1" t="s">
        <v>132</v>
      </c>
      <c r="F11" s="1">
        <v>110</v>
      </c>
    </row>
    <row r="12" spans="1:12" ht="47.25" customHeight="1" x14ac:dyDescent="0.35">
      <c r="E12" s="4" t="s">
        <v>29</v>
      </c>
      <c r="F12" s="5" t="s">
        <v>34</v>
      </c>
      <c r="G12" s="5" t="s">
        <v>67</v>
      </c>
      <c r="H12" s="5" t="s">
        <v>66</v>
      </c>
      <c r="J12" s="65" t="s">
        <v>80</v>
      </c>
      <c r="K12" s="65"/>
    </row>
    <row r="13" spans="1:12" ht="31" x14ac:dyDescent="0.35">
      <c r="E13" s="6" t="s">
        <v>56</v>
      </c>
      <c r="F13" s="9" t="s">
        <v>99</v>
      </c>
      <c r="G13" s="30">
        <v>1</v>
      </c>
      <c r="H13" s="10" t="s">
        <v>62</v>
      </c>
      <c r="J13" s="1" t="s">
        <v>81</v>
      </c>
      <c r="K13" s="1" t="s">
        <v>131</v>
      </c>
    </row>
    <row r="14" spans="1:12" ht="31" x14ac:dyDescent="0.35">
      <c r="E14" s="6" t="s">
        <v>97</v>
      </c>
      <c r="F14" s="9" t="s">
        <v>98</v>
      </c>
      <c r="G14" s="30">
        <v>1</v>
      </c>
      <c r="H14" s="9" t="s">
        <v>100</v>
      </c>
      <c r="J14" s="1" t="s">
        <v>76</v>
      </c>
      <c r="K14" s="1">
        <v>0</v>
      </c>
    </row>
    <row r="15" spans="1:12" ht="31" x14ac:dyDescent="0.35">
      <c r="A15" s="1" t="s">
        <v>81</v>
      </c>
      <c r="E15" s="6" t="s">
        <v>57</v>
      </c>
      <c r="F15" s="9" t="s">
        <v>77</v>
      </c>
      <c r="G15" s="30">
        <v>2</v>
      </c>
      <c r="H15" s="9" t="s">
        <v>28</v>
      </c>
      <c r="J15" s="1">
        <v>10</v>
      </c>
      <c r="K15" s="1">
        <v>1000</v>
      </c>
    </row>
    <row r="16" spans="1:12" ht="31" x14ac:dyDescent="0.35">
      <c r="A16" s="20" t="s">
        <v>44</v>
      </c>
      <c r="B16" s="21" t="s">
        <v>0</v>
      </c>
      <c r="E16" s="7" t="s">
        <v>58</v>
      </c>
      <c r="F16" s="11" t="s">
        <v>78</v>
      </c>
      <c r="G16" s="30">
        <v>2</v>
      </c>
      <c r="H16" s="11" t="s">
        <v>61</v>
      </c>
      <c r="J16" s="1">
        <v>20</v>
      </c>
      <c r="K16" s="1">
        <v>1000</v>
      </c>
    </row>
    <row r="17" spans="1:12" ht="31" x14ac:dyDescent="0.35">
      <c r="A17" s="22" t="s">
        <v>81</v>
      </c>
      <c r="B17" s="22" t="str">
        <f>VLOOKUP('Evaluation costs'!B10,K2:L4,2)</f>
        <v>-</v>
      </c>
      <c r="E17" s="8" t="s">
        <v>91</v>
      </c>
      <c r="F17" s="12" t="s">
        <v>90</v>
      </c>
      <c r="G17" s="31">
        <v>3</v>
      </c>
      <c r="H17" s="12" t="s">
        <v>63</v>
      </c>
    </row>
    <row r="18" spans="1:12" ht="46.5" x14ac:dyDescent="0.35">
      <c r="A18" s="22" t="s">
        <v>35</v>
      </c>
      <c r="B18" s="22" t="str">
        <f>VLOOKUP('Evaluation costs'!B5,A2:B10,2)</f>
        <v>-</v>
      </c>
      <c r="E18" s="8" t="s">
        <v>88</v>
      </c>
      <c r="F18" s="12" t="s">
        <v>89</v>
      </c>
      <c r="G18" s="31">
        <v>3</v>
      </c>
      <c r="H18" s="12" t="s">
        <v>63</v>
      </c>
    </row>
    <row r="19" spans="1:12" ht="46.5" x14ac:dyDescent="0.35">
      <c r="A19" s="22" t="s">
        <v>37</v>
      </c>
      <c r="B19" s="22" t="str">
        <f>VLOOKUP('Evaluation costs'!B7,E2:F11,2, 0)</f>
        <v>-</v>
      </c>
      <c r="E19" s="8" t="s">
        <v>92</v>
      </c>
      <c r="F19" s="12" t="s">
        <v>94</v>
      </c>
      <c r="G19" s="31">
        <v>3</v>
      </c>
      <c r="H19" s="12" t="s">
        <v>60</v>
      </c>
    </row>
    <row r="20" spans="1:12" ht="46.5" x14ac:dyDescent="0.35">
      <c r="A20" s="22" t="s">
        <v>39</v>
      </c>
      <c r="B20" s="22" t="str">
        <f>VLOOKUP('Evaluation costs'!B8,C2:D4,2)</f>
        <v>-</v>
      </c>
      <c r="E20" s="8" t="s">
        <v>93</v>
      </c>
      <c r="F20" s="12" t="s">
        <v>95</v>
      </c>
      <c r="G20" s="31">
        <v>3</v>
      </c>
      <c r="H20" s="12" t="s">
        <v>60</v>
      </c>
    </row>
    <row r="21" spans="1:12" ht="62" x14ac:dyDescent="0.35">
      <c r="A21" s="22" t="s">
        <v>40</v>
      </c>
      <c r="B21" s="22" t="str">
        <f>VLOOKUP('Evaluation costs'!B9,G2:H7,2)</f>
        <v>-</v>
      </c>
      <c r="E21" s="8" t="s">
        <v>59</v>
      </c>
      <c r="F21" s="12" t="s">
        <v>73</v>
      </c>
      <c r="G21" s="31">
        <v>4</v>
      </c>
      <c r="H21" s="12" t="s">
        <v>71</v>
      </c>
    </row>
    <row r="22" spans="1:12" ht="46.5" x14ac:dyDescent="0.35">
      <c r="A22" s="22" t="s">
        <v>42</v>
      </c>
      <c r="B22" s="23" t="str">
        <f>VLOOKUP('Evaluation costs'!B6,I2:J7,2)</f>
        <v>-</v>
      </c>
      <c r="E22" s="29" t="s">
        <v>0</v>
      </c>
      <c r="F22" s="29" t="s">
        <v>49</v>
      </c>
      <c r="G22" s="29" t="s">
        <v>0</v>
      </c>
      <c r="H22" s="29" t="s">
        <v>51</v>
      </c>
      <c r="I22" s="29" t="s">
        <v>0</v>
      </c>
      <c r="J22" s="29" t="s">
        <v>52</v>
      </c>
      <c r="K22" s="29" t="s">
        <v>0</v>
      </c>
      <c r="L22" s="29" t="s">
        <v>74</v>
      </c>
    </row>
    <row r="23" spans="1:12" x14ac:dyDescent="0.35">
      <c r="A23" s="38" t="s">
        <v>48</v>
      </c>
      <c r="B23" s="38">
        <f>SUM(B18:B22)</f>
        <v>0</v>
      </c>
      <c r="E23" s="37">
        <v>0</v>
      </c>
      <c r="F23" s="37" t="s">
        <v>76</v>
      </c>
      <c r="G23" s="37">
        <v>0</v>
      </c>
      <c r="H23" s="37" t="s">
        <v>76</v>
      </c>
      <c r="I23" s="37">
        <v>0</v>
      </c>
      <c r="J23" s="37" t="s">
        <v>76</v>
      </c>
      <c r="K23" s="37">
        <v>0</v>
      </c>
      <c r="L23" s="37" t="s">
        <v>76</v>
      </c>
    </row>
    <row r="24" spans="1:12" ht="62" x14ac:dyDescent="0.35">
      <c r="A24" s="1" t="s">
        <v>79</v>
      </c>
      <c r="B24" s="1">
        <f>VLOOKUP(B17,J14:K16,2)</f>
        <v>0</v>
      </c>
      <c r="E24" s="15">
        <v>1018</v>
      </c>
      <c r="F24" s="15" t="s">
        <v>50</v>
      </c>
      <c r="G24" s="15">
        <v>1018</v>
      </c>
      <c r="H24" s="15" t="s">
        <v>136</v>
      </c>
      <c r="I24" s="15">
        <v>1018</v>
      </c>
      <c r="J24" s="15" t="s">
        <v>101</v>
      </c>
      <c r="K24" s="15">
        <v>1018</v>
      </c>
      <c r="L24" s="15" t="s">
        <v>158</v>
      </c>
    </row>
    <row r="25" spans="1:12" ht="62" x14ac:dyDescent="0.35">
      <c r="A25" s="40" t="s">
        <v>29</v>
      </c>
      <c r="B25" s="40">
        <f>SUM(B23:B24)</f>
        <v>0</v>
      </c>
      <c r="E25" s="15">
        <v>1019</v>
      </c>
      <c r="F25" s="15" t="s">
        <v>50</v>
      </c>
      <c r="G25" s="15">
        <v>1019</v>
      </c>
      <c r="H25" s="15" t="s">
        <v>136</v>
      </c>
      <c r="I25" s="15">
        <v>1019</v>
      </c>
      <c r="J25" s="15" t="s">
        <v>101</v>
      </c>
      <c r="K25" s="15">
        <v>1019</v>
      </c>
      <c r="L25" s="15" t="s">
        <v>158</v>
      </c>
    </row>
    <row r="26" spans="1:12" ht="62" x14ac:dyDescent="0.35">
      <c r="A26" s="39"/>
      <c r="B26" s="39"/>
      <c r="E26" s="15">
        <v>1020</v>
      </c>
      <c r="F26" s="15" t="s">
        <v>50</v>
      </c>
      <c r="G26" s="15">
        <v>1020</v>
      </c>
      <c r="H26" s="15" t="s">
        <v>136</v>
      </c>
      <c r="I26" s="15">
        <v>1020</v>
      </c>
      <c r="J26" s="15" t="s">
        <v>101</v>
      </c>
      <c r="K26" s="15">
        <v>1020</v>
      </c>
      <c r="L26" s="15" t="s">
        <v>158</v>
      </c>
    </row>
    <row r="27" spans="1:12" ht="62" x14ac:dyDescent="0.35">
      <c r="A27" s="43" t="s">
        <v>87</v>
      </c>
      <c r="B27" s="43" t="s">
        <v>84</v>
      </c>
      <c r="E27" s="15">
        <v>1021</v>
      </c>
      <c r="F27" s="15" t="s">
        <v>50</v>
      </c>
      <c r="G27" s="15">
        <v>1021</v>
      </c>
      <c r="H27" s="15" t="s">
        <v>136</v>
      </c>
      <c r="I27" s="15">
        <v>1021</v>
      </c>
      <c r="J27" s="15" t="s">
        <v>101</v>
      </c>
      <c r="K27" s="15">
        <v>1021</v>
      </c>
      <c r="L27" s="15" t="s">
        <v>158</v>
      </c>
    </row>
    <row r="28" spans="1:12" ht="62" x14ac:dyDescent="0.35">
      <c r="A28" s="42" t="s">
        <v>76</v>
      </c>
      <c r="B28" s="42" t="s">
        <v>76</v>
      </c>
      <c r="E28" s="15">
        <v>1022</v>
      </c>
      <c r="F28" s="15" t="s">
        <v>50</v>
      </c>
      <c r="G28" s="15">
        <v>1022</v>
      </c>
      <c r="H28" s="15" t="s">
        <v>136</v>
      </c>
      <c r="I28" s="15">
        <v>1022</v>
      </c>
      <c r="J28" s="15" t="s">
        <v>101</v>
      </c>
      <c r="K28" s="15">
        <v>1022</v>
      </c>
      <c r="L28" s="15" t="s">
        <v>158</v>
      </c>
    </row>
    <row r="29" spans="1:12" ht="409.5" x14ac:dyDescent="0.35">
      <c r="A29" s="42">
        <v>10</v>
      </c>
      <c r="B29" s="44" t="s">
        <v>102</v>
      </c>
      <c r="E29" s="15">
        <v>1023</v>
      </c>
      <c r="F29" s="15" t="s">
        <v>50</v>
      </c>
      <c r="G29" s="15">
        <v>1023</v>
      </c>
      <c r="H29" s="15" t="s">
        <v>136</v>
      </c>
      <c r="I29" s="15">
        <v>1023</v>
      </c>
      <c r="J29" s="15" t="s">
        <v>101</v>
      </c>
      <c r="K29" s="15">
        <v>1023</v>
      </c>
      <c r="L29" s="15" t="s">
        <v>158</v>
      </c>
    </row>
    <row r="30" spans="1:12" ht="409.5" x14ac:dyDescent="0.35">
      <c r="A30" s="42">
        <v>20</v>
      </c>
      <c r="B30" s="42" t="s">
        <v>103</v>
      </c>
      <c r="E30" s="15">
        <v>1024</v>
      </c>
      <c r="F30" s="15" t="s">
        <v>50</v>
      </c>
      <c r="G30" s="15">
        <v>1024</v>
      </c>
      <c r="H30" s="15" t="s">
        <v>136</v>
      </c>
      <c r="I30" s="15">
        <v>1024</v>
      </c>
      <c r="J30" s="15" t="s">
        <v>101</v>
      </c>
      <c r="K30" s="15">
        <v>1024</v>
      </c>
      <c r="L30" s="15" t="s">
        <v>135</v>
      </c>
    </row>
    <row r="31" spans="1:12" ht="62" x14ac:dyDescent="0.35">
      <c r="A31" s="42">
        <v>30</v>
      </c>
      <c r="B31" s="42" t="s">
        <v>85</v>
      </c>
      <c r="E31" s="15">
        <v>1025</v>
      </c>
      <c r="F31" s="15" t="s">
        <v>50</v>
      </c>
      <c r="G31" s="15">
        <v>1025</v>
      </c>
      <c r="H31" s="15" t="s">
        <v>136</v>
      </c>
      <c r="I31" s="15">
        <v>1025</v>
      </c>
      <c r="J31" s="15" t="s">
        <v>101</v>
      </c>
      <c r="K31" s="15">
        <v>1025</v>
      </c>
      <c r="L31" s="15" t="s">
        <v>158</v>
      </c>
    </row>
    <row r="32" spans="1:12" ht="62" x14ac:dyDescent="0.35">
      <c r="E32" s="15">
        <v>1026</v>
      </c>
      <c r="F32" s="15" t="s">
        <v>50</v>
      </c>
      <c r="G32" s="15">
        <v>1026</v>
      </c>
      <c r="H32" s="15" t="s">
        <v>137</v>
      </c>
      <c r="I32" s="15">
        <v>1026</v>
      </c>
      <c r="J32" s="15" t="s">
        <v>134</v>
      </c>
      <c r="K32" s="15">
        <v>1026</v>
      </c>
      <c r="L32" s="15" t="s">
        <v>159</v>
      </c>
    </row>
    <row r="33" spans="1:12" ht="62" x14ac:dyDescent="0.35">
      <c r="A33" s="1" t="s">
        <v>44</v>
      </c>
      <c r="B33" s="1" t="s">
        <v>0</v>
      </c>
      <c r="E33" s="15">
        <v>1027</v>
      </c>
      <c r="F33" s="15" t="s">
        <v>50</v>
      </c>
      <c r="G33" s="15">
        <v>1027</v>
      </c>
      <c r="H33" s="15" t="s">
        <v>137</v>
      </c>
      <c r="I33" s="15">
        <v>1027</v>
      </c>
      <c r="J33" s="15" t="s">
        <v>134</v>
      </c>
      <c r="K33" s="15">
        <v>1027</v>
      </c>
      <c r="L33" s="15" t="s">
        <v>159</v>
      </c>
    </row>
    <row r="34" spans="1:12" ht="62" x14ac:dyDescent="0.35">
      <c r="A34" s="41" t="s">
        <v>86</v>
      </c>
      <c r="B34" s="41" t="str">
        <f>VLOOKUP('Evaluation costs'!B10,K2:L4,2)</f>
        <v>-</v>
      </c>
      <c r="E34" s="15">
        <v>1028</v>
      </c>
      <c r="F34" s="15" t="s">
        <v>50</v>
      </c>
      <c r="G34" s="15">
        <v>1028</v>
      </c>
      <c r="H34" s="15" t="s">
        <v>137</v>
      </c>
      <c r="I34" s="15">
        <v>1028</v>
      </c>
      <c r="J34" s="15" t="s">
        <v>134</v>
      </c>
      <c r="K34" s="15">
        <v>1028</v>
      </c>
      <c r="L34" s="15" t="s">
        <v>159</v>
      </c>
    </row>
    <row r="35" spans="1:12" ht="62" x14ac:dyDescent="0.35">
      <c r="E35" s="15">
        <v>1029</v>
      </c>
      <c r="F35" s="15" t="s">
        <v>50</v>
      </c>
      <c r="G35" s="15">
        <v>1029</v>
      </c>
      <c r="H35" s="15" t="s">
        <v>137</v>
      </c>
      <c r="I35" s="15">
        <v>1029</v>
      </c>
      <c r="J35" s="15" t="s">
        <v>134</v>
      </c>
      <c r="K35" s="15">
        <v>1029</v>
      </c>
      <c r="L35" s="15" t="s">
        <v>159</v>
      </c>
    </row>
    <row r="36" spans="1:12" ht="62" x14ac:dyDescent="0.35">
      <c r="E36" s="15">
        <v>1030</v>
      </c>
      <c r="F36" s="15" t="s">
        <v>50</v>
      </c>
      <c r="G36" s="15">
        <v>1030</v>
      </c>
      <c r="H36" s="15" t="s">
        <v>137</v>
      </c>
      <c r="I36" s="15">
        <v>1030</v>
      </c>
      <c r="J36" s="15" t="s">
        <v>134</v>
      </c>
      <c r="K36" s="15">
        <v>1030</v>
      </c>
      <c r="L36" s="15" t="s">
        <v>159</v>
      </c>
    </row>
    <row r="37" spans="1:12" ht="62" x14ac:dyDescent="0.35">
      <c r="E37" s="15">
        <v>1031</v>
      </c>
      <c r="F37" s="32" t="s">
        <v>50</v>
      </c>
      <c r="G37" s="15">
        <v>1031</v>
      </c>
      <c r="H37" s="32" t="s">
        <v>53</v>
      </c>
      <c r="I37" s="15">
        <v>1031</v>
      </c>
      <c r="J37" s="32" t="s">
        <v>122</v>
      </c>
      <c r="K37" s="15">
        <v>1031</v>
      </c>
      <c r="L37" s="32" t="s">
        <v>160</v>
      </c>
    </row>
    <row r="38" spans="1:12" ht="62" x14ac:dyDescent="0.35">
      <c r="E38" s="15">
        <v>1032</v>
      </c>
      <c r="F38" s="32" t="s">
        <v>50</v>
      </c>
      <c r="G38" s="15">
        <v>1032</v>
      </c>
      <c r="H38" s="32" t="s">
        <v>53</v>
      </c>
      <c r="I38" s="15">
        <v>1032</v>
      </c>
      <c r="J38" s="32" t="s">
        <v>122</v>
      </c>
      <c r="K38" s="15">
        <v>1032</v>
      </c>
      <c r="L38" s="32" t="s">
        <v>160</v>
      </c>
    </row>
    <row r="39" spans="1:12" ht="62" x14ac:dyDescent="0.35">
      <c r="E39" s="15">
        <v>1033</v>
      </c>
      <c r="F39" s="32" t="s">
        <v>50</v>
      </c>
      <c r="G39" s="15">
        <v>1033</v>
      </c>
      <c r="H39" s="32" t="s">
        <v>53</v>
      </c>
      <c r="I39" s="15">
        <v>1033</v>
      </c>
      <c r="J39" s="32" t="s">
        <v>122</v>
      </c>
      <c r="K39" s="15">
        <v>1033</v>
      </c>
      <c r="L39" s="32" t="s">
        <v>160</v>
      </c>
    </row>
    <row r="40" spans="1:12" ht="62" x14ac:dyDescent="0.35">
      <c r="E40" s="15">
        <v>1034</v>
      </c>
      <c r="F40" s="32" t="s">
        <v>50</v>
      </c>
      <c r="G40" s="15">
        <v>1034</v>
      </c>
      <c r="H40" s="32" t="s">
        <v>53</v>
      </c>
      <c r="I40" s="15">
        <v>1034</v>
      </c>
      <c r="J40" s="32" t="s">
        <v>122</v>
      </c>
      <c r="K40" s="15">
        <v>1034</v>
      </c>
      <c r="L40" s="32" t="s">
        <v>160</v>
      </c>
    </row>
    <row r="41" spans="1:12" ht="62" x14ac:dyDescent="0.35">
      <c r="E41" s="15">
        <v>1035</v>
      </c>
      <c r="F41" s="32" t="s">
        <v>50</v>
      </c>
      <c r="G41" s="15">
        <v>1035</v>
      </c>
      <c r="H41" s="32" t="s">
        <v>53</v>
      </c>
      <c r="I41" s="15">
        <v>1035</v>
      </c>
      <c r="J41" s="32" t="s">
        <v>122</v>
      </c>
      <c r="K41" s="15">
        <v>1035</v>
      </c>
      <c r="L41" s="32" t="s">
        <v>160</v>
      </c>
    </row>
    <row r="42" spans="1:12" ht="62" x14ac:dyDescent="0.35">
      <c r="E42" s="15">
        <v>1036</v>
      </c>
      <c r="F42" s="32" t="s">
        <v>50</v>
      </c>
      <c r="G42" s="15">
        <v>1036</v>
      </c>
      <c r="H42" s="32" t="s">
        <v>53</v>
      </c>
      <c r="I42" s="15">
        <v>1036</v>
      </c>
      <c r="J42" s="32" t="s">
        <v>122</v>
      </c>
      <c r="K42" s="15">
        <v>1036</v>
      </c>
      <c r="L42" s="32" t="s">
        <v>160</v>
      </c>
    </row>
    <row r="43" spans="1:12" ht="62" x14ac:dyDescent="0.35">
      <c r="E43" s="15">
        <v>1037</v>
      </c>
      <c r="F43" s="32" t="s">
        <v>50</v>
      </c>
      <c r="G43" s="15">
        <v>1037</v>
      </c>
      <c r="H43" s="32" t="s">
        <v>53</v>
      </c>
      <c r="I43" s="15">
        <v>1037</v>
      </c>
      <c r="J43" s="32" t="s">
        <v>122</v>
      </c>
      <c r="K43" s="15">
        <v>1037</v>
      </c>
      <c r="L43" s="32" t="s">
        <v>160</v>
      </c>
    </row>
    <row r="44" spans="1:12" ht="62" x14ac:dyDescent="0.35">
      <c r="E44" s="15">
        <v>1038</v>
      </c>
      <c r="F44" s="32" t="s">
        <v>50</v>
      </c>
      <c r="G44" s="15">
        <v>1038</v>
      </c>
      <c r="H44" s="32" t="s">
        <v>53</v>
      </c>
      <c r="I44" s="15">
        <v>1038</v>
      </c>
      <c r="J44" s="32" t="s">
        <v>122</v>
      </c>
      <c r="K44" s="15">
        <v>1038</v>
      </c>
      <c r="L44" s="32" t="s">
        <v>160</v>
      </c>
    </row>
    <row r="45" spans="1:12" ht="62" x14ac:dyDescent="0.35">
      <c r="E45" s="15">
        <v>1039</v>
      </c>
      <c r="F45" s="32" t="s">
        <v>50</v>
      </c>
      <c r="G45" s="15">
        <v>1039</v>
      </c>
      <c r="H45" s="32" t="s">
        <v>53</v>
      </c>
      <c r="I45" s="15">
        <v>1039</v>
      </c>
      <c r="J45" s="32" t="s">
        <v>122</v>
      </c>
      <c r="K45" s="15">
        <v>1039</v>
      </c>
      <c r="L45" s="32" t="s">
        <v>160</v>
      </c>
    </row>
    <row r="46" spans="1:12" ht="77.5" x14ac:dyDescent="0.35">
      <c r="E46" s="15">
        <v>1040</v>
      </c>
      <c r="F46" s="33" t="s">
        <v>50</v>
      </c>
      <c r="G46" s="15">
        <v>1040</v>
      </c>
      <c r="H46" s="33" t="s">
        <v>69</v>
      </c>
      <c r="I46" s="15">
        <v>1040</v>
      </c>
      <c r="J46" s="33" t="s">
        <v>106</v>
      </c>
      <c r="K46" s="15">
        <v>1040</v>
      </c>
      <c r="L46" s="33" t="s">
        <v>107</v>
      </c>
    </row>
    <row r="47" spans="1:12" ht="77.5" x14ac:dyDescent="0.35">
      <c r="E47" s="15">
        <v>1041</v>
      </c>
      <c r="F47" s="33" t="s">
        <v>50</v>
      </c>
      <c r="G47" s="15">
        <v>1041</v>
      </c>
      <c r="H47" s="33" t="s">
        <v>69</v>
      </c>
      <c r="I47" s="15">
        <v>1041</v>
      </c>
      <c r="J47" s="33" t="s">
        <v>106</v>
      </c>
      <c r="K47" s="15">
        <v>1041</v>
      </c>
      <c r="L47" s="33" t="s">
        <v>107</v>
      </c>
    </row>
    <row r="48" spans="1:12" ht="77.5" x14ac:dyDescent="0.35">
      <c r="E48" s="15">
        <v>1042</v>
      </c>
      <c r="F48" s="33" t="s">
        <v>50</v>
      </c>
      <c r="G48" s="15">
        <v>1042</v>
      </c>
      <c r="H48" s="33" t="s">
        <v>69</v>
      </c>
      <c r="I48" s="15">
        <v>1042</v>
      </c>
      <c r="J48" s="33" t="s">
        <v>106</v>
      </c>
      <c r="K48" s="15">
        <v>1042</v>
      </c>
      <c r="L48" s="33" t="s">
        <v>107</v>
      </c>
    </row>
    <row r="49" spans="5:12" ht="77.5" x14ac:dyDescent="0.35">
      <c r="E49" s="15">
        <v>1043</v>
      </c>
      <c r="F49" s="33" t="s">
        <v>50</v>
      </c>
      <c r="G49" s="15">
        <v>1043</v>
      </c>
      <c r="H49" s="33" t="s">
        <v>69</v>
      </c>
      <c r="I49" s="15">
        <v>1043</v>
      </c>
      <c r="J49" s="33" t="s">
        <v>106</v>
      </c>
      <c r="K49" s="15">
        <v>1043</v>
      </c>
      <c r="L49" s="33" t="s">
        <v>107</v>
      </c>
    </row>
    <row r="50" spans="5:12" ht="77.5" x14ac:dyDescent="0.35">
      <c r="E50" s="15">
        <v>1044</v>
      </c>
      <c r="F50" s="33" t="s">
        <v>50</v>
      </c>
      <c r="G50" s="15">
        <v>1044</v>
      </c>
      <c r="H50" s="33" t="s">
        <v>69</v>
      </c>
      <c r="I50" s="15">
        <v>1044</v>
      </c>
      <c r="J50" s="33" t="s">
        <v>106</v>
      </c>
      <c r="K50" s="15">
        <v>1044</v>
      </c>
      <c r="L50" s="33" t="s">
        <v>107</v>
      </c>
    </row>
    <row r="51" spans="5:12" ht="77.5" x14ac:dyDescent="0.35">
      <c r="E51" s="15">
        <v>1045</v>
      </c>
      <c r="F51" s="32" t="s">
        <v>50</v>
      </c>
      <c r="G51" s="15">
        <v>1045</v>
      </c>
      <c r="H51" s="32" t="s">
        <v>69</v>
      </c>
      <c r="I51" s="15">
        <v>1045</v>
      </c>
      <c r="J51" s="32" t="s">
        <v>112</v>
      </c>
      <c r="K51" s="15">
        <v>1045</v>
      </c>
      <c r="L51" s="32" t="s">
        <v>113</v>
      </c>
    </row>
    <row r="52" spans="5:12" ht="77.5" x14ac:dyDescent="0.35">
      <c r="E52" s="15">
        <v>1046</v>
      </c>
      <c r="F52" s="32" t="s">
        <v>50</v>
      </c>
      <c r="G52" s="15">
        <v>1046</v>
      </c>
      <c r="H52" s="32" t="s">
        <v>69</v>
      </c>
      <c r="I52" s="15">
        <v>1046</v>
      </c>
      <c r="J52" s="32" t="s">
        <v>112</v>
      </c>
      <c r="K52" s="15">
        <v>1046</v>
      </c>
      <c r="L52" s="32" t="s">
        <v>113</v>
      </c>
    </row>
    <row r="53" spans="5:12" ht="77.5" x14ac:dyDescent="0.35">
      <c r="E53" s="15">
        <v>1047</v>
      </c>
      <c r="F53" s="32" t="s">
        <v>50</v>
      </c>
      <c r="G53" s="15">
        <v>1047</v>
      </c>
      <c r="H53" s="32" t="s">
        <v>69</v>
      </c>
      <c r="I53" s="15">
        <v>1047</v>
      </c>
      <c r="J53" s="32" t="s">
        <v>112</v>
      </c>
      <c r="K53" s="15">
        <v>1047</v>
      </c>
      <c r="L53" s="32" t="s">
        <v>113</v>
      </c>
    </row>
    <row r="54" spans="5:12" ht="77.5" x14ac:dyDescent="0.35">
      <c r="E54" s="15">
        <v>1048</v>
      </c>
      <c r="F54" s="32" t="s">
        <v>50</v>
      </c>
      <c r="G54" s="15">
        <v>1048</v>
      </c>
      <c r="H54" s="32" t="s">
        <v>69</v>
      </c>
      <c r="I54" s="15">
        <v>1048</v>
      </c>
      <c r="J54" s="32" t="s">
        <v>112</v>
      </c>
      <c r="K54" s="15">
        <v>1048</v>
      </c>
      <c r="L54" s="32" t="s">
        <v>113</v>
      </c>
    </row>
    <row r="55" spans="5:12" ht="77.5" x14ac:dyDescent="0.35">
      <c r="E55" s="15">
        <v>1049</v>
      </c>
      <c r="F55" s="32" t="s">
        <v>50</v>
      </c>
      <c r="G55" s="15">
        <v>1049</v>
      </c>
      <c r="H55" s="32" t="s">
        <v>69</v>
      </c>
      <c r="I55" s="15">
        <v>1049</v>
      </c>
      <c r="J55" s="32" t="s">
        <v>112</v>
      </c>
      <c r="K55" s="15">
        <v>1049</v>
      </c>
      <c r="L55" s="32" t="s">
        <v>113</v>
      </c>
    </row>
    <row r="56" spans="5:12" ht="77.5" x14ac:dyDescent="0.35">
      <c r="E56" s="15">
        <v>1050</v>
      </c>
      <c r="F56" s="35" t="s">
        <v>50</v>
      </c>
      <c r="G56" s="15">
        <v>1050</v>
      </c>
      <c r="H56" s="34" t="s">
        <v>109</v>
      </c>
      <c r="I56" s="15">
        <v>1050</v>
      </c>
      <c r="J56" s="34" t="s">
        <v>114</v>
      </c>
      <c r="K56" s="15">
        <v>1050</v>
      </c>
      <c r="L56" s="34" t="s">
        <v>115</v>
      </c>
    </row>
    <row r="57" spans="5:12" ht="77.5" x14ac:dyDescent="0.35">
      <c r="E57" s="15">
        <v>1051</v>
      </c>
      <c r="F57" s="35" t="s">
        <v>50</v>
      </c>
      <c r="G57" s="15">
        <v>1051</v>
      </c>
      <c r="H57" s="34" t="s">
        <v>109</v>
      </c>
      <c r="I57" s="15">
        <v>1051</v>
      </c>
      <c r="J57" s="34" t="s">
        <v>114</v>
      </c>
      <c r="K57" s="15">
        <v>1051</v>
      </c>
      <c r="L57" s="34" t="s">
        <v>115</v>
      </c>
    </row>
    <row r="58" spans="5:12" ht="77.5" x14ac:dyDescent="0.35">
      <c r="E58" s="15">
        <v>1052</v>
      </c>
      <c r="F58" s="35" t="s">
        <v>50</v>
      </c>
      <c r="G58" s="15">
        <v>1052</v>
      </c>
      <c r="H58" s="34" t="s">
        <v>109</v>
      </c>
      <c r="I58" s="15">
        <v>1052</v>
      </c>
      <c r="J58" s="34" t="s">
        <v>114</v>
      </c>
      <c r="K58" s="15">
        <v>1052</v>
      </c>
      <c r="L58" s="34" t="s">
        <v>115</v>
      </c>
    </row>
    <row r="59" spans="5:12" ht="77.5" x14ac:dyDescent="0.35">
      <c r="E59" s="15">
        <v>1053</v>
      </c>
      <c r="F59" s="35" t="s">
        <v>50</v>
      </c>
      <c r="G59" s="15">
        <v>1053</v>
      </c>
      <c r="H59" s="34" t="s">
        <v>109</v>
      </c>
      <c r="I59" s="15">
        <v>1053</v>
      </c>
      <c r="J59" s="34" t="s">
        <v>114</v>
      </c>
      <c r="K59" s="15">
        <v>1053</v>
      </c>
      <c r="L59" s="34" t="s">
        <v>115</v>
      </c>
    </row>
    <row r="60" spans="5:12" ht="77.5" x14ac:dyDescent="0.35">
      <c r="E60" s="15">
        <v>1054</v>
      </c>
      <c r="F60" s="35" t="s">
        <v>50</v>
      </c>
      <c r="G60" s="15">
        <v>1054</v>
      </c>
      <c r="H60" s="34" t="s">
        <v>109</v>
      </c>
      <c r="I60" s="15">
        <v>1054</v>
      </c>
      <c r="J60" s="34" t="s">
        <v>114</v>
      </c>
      <c r="K60" s="15">
        <v>1054</v>
      </c>
      <c r="L60" s="34" t="s">
        <v>115</v>
      </c>
    </row>
    <row r="61" spans="5:12" ht="77.5" x14ac:dyDescent="0.35">
      <c r="E61" s="15">
        <v>1055</v>
      </c>
      <c r="F61" s="35" t="s">
        <v>50</v>
      </c>
      <c r="G61" s="15">
        <v>1055</v>
      </c>
      <c r="H61" s="34" t="s">
        <v>109</v>
      </c>
      <c r="I61" s="15">
        <v>1055</v>
      </c>
      <c r="J61" s="34" t="s">
        <v>114</v>
      </c>
      <c r="K61" s="15">
        <v>1055</v>
      </c>
      <c r="L61" s="34" t="s">
        <v>115</v>
      </c>
    </row>
    <row r="62" spans="5:12" ht="77.5" x14ac:dyDescent="0.35">
      <c r="E62" s="15">
        <v>1056</v>
      </c>
      <c r="F62" s="35" t="s">
        <v>50</v>
      </c>
      <c r="G62" s="15">
        <v>1056</v>
      </c>
      <c r="H62" s="34" t="s">
        <v>109</v>
      </c>
      <c r="I62" s="15">
        <v>1056</v>
      </c>
      <c r="J62" s="34" t="s">
        <v>114</v>
      </c>
      <c r="K62" s="15">
        <v>1056</v>
      </c>
      <c r="L62" s="34" t="s">
        <v>115</v>
      </c>
    </row>
    <row r="63" spans="5:12" ht="77.5" x14ac:dyDescent="0.35">
      <c r="E63" s="15">
        <v>1057</v>
      </c>
      <c r="F63" s="35" t="s">
        <v>64</v>
      </c>
      <c r="G63" s="15">
        <v>1057</v>
      </c>
      <c r="H63" s="34" t="s">
        <v>68</v>
      </c>
      <c r="I63" s="15">
        <v>1057</v>
      </c>
      <c r="J63" s="34" t="s">
        <v>116</v>
      </c>
      <c r="K63" s="15">
        <v>1057</v>
      </c>
      <c r="L63" s="34" t="s">
        <v>117</v>
      </c>
    </row>
    <row r="64" spans="5:12" ht="77.5" x14ac:dyDescent="0.35">
      <c r="E64" s="15">
        <v>1058</v>
      </c>
      <c r="F64" s="35" t="s">
        <v>64</v>
      </c>
      <c r="G64" s="15">
        <v>1058</v>
      </c>
      <c r="H64" s="34" t="s">
        <v>68</v>
      </c>
      <c r="I64" s="15">
        <v>1058</v>
      </c>
      <c r="J64" s="34" t="s">
        <v>116</v>
      </c>
      <c r="K64" s="15">
        <v>1058</v>
      </c>
      <c r="L64" s="34" t="s">
        <v>117</v>
      </c>
    </row>
    <row r="65" spans="5:12" ht="77.5" x14ac:dyDescent="0.35">
      <c r="E65" s="15">
        <v>1059</v>
      </c>
      <c r="F65" s="35" t="s">
        <v>64</v>
      </c>
      <c r="G65" s="15">
        <v>1059</v>
      </c>
      <c r="H65" s="34" t="s">
        <v>68</v>
      </c>
      <c r="I65" s="15">
        <v>1059</v>
      </c>
      <c r="J65" s="34" t="s">
        <v>116</v>
      </c>
      <c r="K65" s="15">
        <v>1059</v>
      </c>
      <c r="L65" s="34" t="s">
        <v>117</v>
      </c>
    </row>
    <row r="66" spans="5:12" ht="77.5" x14ac:dyDescent="0.35">
      <c r="E66" s="15">
        <v>1060</v>
      </c>
      <c r="F66" s="35" t="s">
        <v>64</v>
      </c>
      <c r="G66" s="15">
        <v>1060</v>
      </c>
      <c r="H66" s="34" t="s">
        <v>68</v>
      </c>
      <c r="I66" s="15">
        <v>1060</v>
      </c>
      <c r="J66" s="34" t="s">
        <v>116</v>
      </c>
      <c r="K66" s="15">
        <v>1060</v>
      </c>
      <c r="L66" s="34" t="s">
        <v>117</v>
      </c>
    </row>
    <row r="67" spans="5:12" ht="77.5" x14ac:dyDescent="0.35">
      <c r="E67" s="15">
        <v>1061</v>
      </c>
      <c r="F67" s="35" t="s">
        <v>64</v>
      </c>
      <c r="G67" s="15">
        <v>1061</v>
      </c>
      <c r="H67" s="34" t="s">
        <v>68</v>
      </c>
      <c r="I67" s="15">
        <v>1061</v>
      </c>
      <c r="J67" s="34" t="s">
        <v>116</v>
      </c>
      <c r="K67" s="15">
        <v>1061</v>
      </c>
      <c r="L67" s="34" t="s">
        <v>117</v>
      </c>
    </row>
    <row r="68" spans="5:12" ht="77.5" x14ac:dyDescent="0.35">
      <c r="E68" s="15">
        <v>1062</v>
      </c>
      <c r="F68" s="35" t="s">
        <v>64</v>
      </c>
      <c r="G68" s="15">
        <v>1062</v>
      </c>
      <c r="H68" s="34" t="s">
        <v>68</v>
      </c>
      <c r="I68" s="15">
        <v>1062</v>
      </c>
      <c r="J68" s="34" t="s">
        <v>116</v>
      </c>
      <c r="K68" s="15">
        <v>1062</v>
      </c>
      <c r="L68" s="34" t="s">
        <v>117</v>
      </c>
    </row>
    <row r="69" spans="5:12" ht="77.5" x14ac:dyDescent="0.35">
      <c r="E69" s="15">
        <v>1063</v>
      </c>
      <c r="F69" s="35" t="s">
        <v>64</v>
      </c>
      <c r="G69" s="15">
        <v>1063</v>
      </c>
      <c r="H69" s="34" t="s">
        <v>68</v>
      </c>
      <c r="I69" s="15">
        <v>1063</v>
      </c>
      <c r="J69" s="34" t="s">
        <v>116</v>
      </c>
      <c r="K69" s="15">
        <v>1063</v>
      </c>
      <c r="L69" s="34" t="s">
        <v>117</v>
      </c>
    </row>
    <row r="70" spans="5:12" ht="77.5" x14ac:dyDescent="0.35">
      <c r="E70" s="15">
        <v>1064</v>
      </c>
      <c r="F70" s="35" t="s">
        <v>64</v>
      </c>
      <c r="G70" s="15">
        <v>1064</v>
      </c>
      <c r="H70" s="34" t="s">
        <v>68</v>
      </c>
      <c r="I70" s="15">
        <v>1064</v>
      </c>
      <c r="J70" s="34" t="s">
        <v>116</v>
      </c>
      <c r="K70" s="15">
        <v>1064</v>
      </c>
      <c r="L70" s="34" t="s">
        <v>117</v>
      </c>
    </row>
    <row r="71" spans="5:12" ht="77.5" x14ac:dyDescent="0.35">
      <c r="E71" s="15">
        <v>1065</v>
      </c>
      <c r="F71" s="36" t="s">
        <v>64</v>
      </c>
      <c r="G71" s="15">
        <v>1065</v>
      </c>
      <c r="H71" s="15" t="s">
        <v>70</v>
      </c>
      <c r="I71" s="15">
        <v>1065</v>
      </c>
      <c r="J71" s="15" t="s">
        <v>118</v>
      </c>
      <c r="K71" s="15">
        <v>1065</v>
      </c>
      <c r="L71" s="15" t="s">
        <v>119</v>
      </c>
    </row>
    <row r="72" spans="5:12" ht="77.5" x14ac:dyDescent="0.35">
      <c r="E72" s="15">
        <v>1066</v>
      </c>
      <c r="F72" s="36" t="s">
        <v>64</v>
      </c>
      <c r="G72" s="15">
        <v>1066</v>
      </c>
      <c r="H72" s="15" t="s">
        <v>70</v>
      </c>
      <c r="I72" s="15">
        <v>1066</v>
      </c>
      <c r="J72" s="15" t="s">
        <v>118</v>
      </c>
      <c r="K72" s="15">
        <v>1066</v>
      </c>
      <c r="L72" s="15" t="s">
        <v>119</v>
      </c>
    </row>
    <row r="73" spans="5:12" ht="77.5" x14ac:dyDescent="0.35">
      <c r="E73" s="15">
        <v>1067</v>
      </c>
      <c r="F73" s="36" t="s">
        <v>64</v>
      </c>
      <c r="G73" s="15">
        <v>1067</v>
      </c>
      <c r="H73" s="15" t="s">
        <v>70</v>
      </c>
      <c r="I73" s="15">
        <v>1067</v>
      </c>
      <c r="J73" s="15" t="s">
        <v>118</v>
      </c>
      <c r="K73" s="15">
        <v>1067</v>
      </c>
      <c r="L73" s="15" t="s">
        <v>119</v>
      </c>
    </row>
    <row r="74" spans="5:12" ht="77.5" x14ac:dyDescent="0.35">
      <c r="E74" s="15">
        <v>1068</v>
      </c>
      <c r="F74" s="36" t="s">
        <v>64</v>
      </c>
      <c r="G74" s="15">
        <v>1068</v>
      </c>
      <c r="H74" s="15" t="s">
        <v>70</v>
      </c>
      <c r="I74" s="15">
        <v>1068</v>
      </c>
      <c r="J74" s="15" t="s">
        <v>118</v>
      </c>
      <c r="K74" s="15">
        <v>1068</v>
      </c>
      <c r="L74" s="15" t="s">
        <v>119</v>
      </c>
    </row>
    <row r="75" spans="5:12" ht="77.5" x14ac:dyDescent="0.35">
      <c r="E75" s="15">
        <v>1069</v>
      </c>
      <c r="F75" s="36" t="s">
        <v>64</v>
      </c>
      <c r="G75" s="15">
        <v>1069</v>
      </c>
      <c r="H75" s="15" t="s">
        <v>70</v>
      </c>
      <c r="I75" s="15">
        <v>1069</v>
      </c>
      <c r="J75" s="15" t="s">
        <v>118</v>
      </c>
      <c r="K75" s="15">
        <v>1069</v>
      </c>
      <c r="L75" s="15" t="s">
        <v>119</v>
      </c>
    </row>
    <row r="76" spans="5:12" ht="77.5" x14ac:dyDescent="0.35">
      <c r="E76" s="15">
        <v>1070</v>
      </c>
      <c r="F76" s="36" t="s">
        <v>64</v>
      </c>
      <c r="G76" s="15">
        <v>1070</v>
      </c>
      <c r="H76" s="15" t="s">
        <v>70</v>
      </c>
      <c r="I76" s="15">
        <v>1070</v>
      </c>
      <c r="J76" s="15" t="s">
        <v>118</v>
      </c>
      <c r="K76" s="15">
        <v>1070</v>
      </c>
      <c r="L76" s="15" t="s">
        <v>119</v>
      </c>
    </row>
    <row r="77" spans="5:12" ht="77.5" x14ac:dyDescent="0.35">
      <c r="E77" s="15">
        <v>1071</v>
      </c>
      <c r="F77" s="36" t="s">
        <v>64</v>
      </c>
      <c r="G77" s="15">
        <v>1071</v>
      </c>
      <c r="H77" s="15" t="s">
        <v>70</v>
      </c>
      <c r="I77" s="15">
        <v>1071</v>
      </c>
      <c r="J77" s="15" t="s">
        <v>118</v>
      </c>
      <c r="K77" s="15">
        <v>1071</v>
      </c>
      <c r="L77" s="15" t="s">
        <v>119</v>
      </c>
    </row>
    <row r="78" spans="5:12" ht="77.5" x14ac:dyDescent="0.35">
      <c r="E78" s="15">
        <v>1072</v>
      </c>
      <c r="F78" s="36" t="s">
        <v>64</v>
      </c>
      <c r="G78" s="15">
        <v>1072</v>
      </c>
      <c r="H78" s="15" t="s">
        <v>70</v>
      </c>
      <c r="I78" s="15">
        <v>1072</v>
      </c>
      <c r="J78" s="15" t="s">
        <v>118</v>
      </c>
      <c r="K78" s="15">
        <v>1072</v>
      </c>
      <c r="L78" s="15" t="s">
        <v>119</v>
      </c>
    </row>
    <row r="79" spans="5:12" ht="77.5" x14ac:dyDescent="0.35">
      <c r="E79" s="15">
        <v>1073</v>
      </c>
      <c r="F79" s="36" t="s">
        <v>64</v>
      </c>
      <c r="G79" s="15">
        <v>1073</v>
      </c>
      <c r="H79" s="15" t="s">
        <v>70</v>
      </c>
      <c r="I79" s="15">
        <v>1073</v>
      </c>
      <c r="J79" s="15" t="s">
        <v>118</v>
      </c>
      <c r="K79" s="15">
        <v>1073</v>
      </c>
      <c r="L79" s="15" t="s">
        <v>119</v>
      </c>
    </row>
    <row r="80" spans="5:12" ht="77.5" x14ac:dyDescent="0.35">
      <c r="E80" s="15">
        <v>1074</v>
      </c>
      <c r="F80" s="36" t="s">
        <v>64</v>
      </c>
      <c r="G80" s="15">
        <v>1074</v>
      </c>
      <c r="H80" s="15" t="s">
        <v>70</v>
      </c>
      <c r="I80" s="15">
        <v>1074</v>
      </c>
      <c r="J80" s="15" t="s">
        <v>120</v>
      </c>
      <c r="K80" s="15">
        <v>1074</v>
      </c>
      <c r="L80" s="15" t="s">
        <v>121</v>
      </c>
    </row>
    <row r="81" spans="5:12" ht="77.5" x14ac:dyDescent="0.35">
      <c r="E81" s="15">
        <v>1075</v>
      </c>
      <c r="F81" s="36" t="s">
        <v>64</v>
      </c>
      <c r="G81" s="15">
        <v>1075</v>
      </c>
      <c r="H81" s="15" t="s">
        <v>70</v>
      </c>
      <c r="I81" s="15">
        <v>1075</v>
      </c>
      <c r="J81" s="15" t="s">
        <v>120</v>
      </c>
      <c r="K81" s="15">
        <v>1075</v>
      </c>
      <c r="L81" s="15" t="s">
        <v>121</v>
      </c>
    </row>
    <row r="82" spans="5:12" ht="77.5" x14ac:dyDescent="0.35">
      <c r="E82" s="15">
        <v>1076</v>
      </c>
      <c r="F82" s="36" t="s">
        <v>64</v>
      </c>
      <c r="G82" s="15">
        <v>1076</v>
      </c>
      <c r="H82" s="15" t="s">
        <v>70</v>
      </c>
      <c r="I82" s="15">
        <v>1076</v>
      </c>
      <c r="J82" s="15" t="s">
        <v>120</v>
      </c>
      <c r="K82" s="15">
        <v>1076</v>
      </c>
      <c r="L82" s="15" t="s">
        <v>121</v>
      </c>
    </row>
    <row r="83" spans="5:12" ht="77.5" x14ac:dyDescent="0.35">
      <c r="E83" s="15">
        <v>1077</v>
      </c>
      <c r="F83" s="36" t="s">
        <v>64</v>
      </c>
      <c r="G83" s="15">
        <v>1077</v>
      </c>
      <c r="H83" s="15" t="s">
        <v>70</v>
      </c>
      <c r="I83" s="15">
        <v>1077</v>
      </c>
      <c r="J83" s="15" t="s">
        <v>120</v>
      </c>
      <c r="K83" s="15">
        <v>1077</v>
      </c>
      <c r="L83" s="15" t="s">
        <v>121</v>
      </c>
    </row>
    <row r="84" spans="5:12" ht="77.5" x14ac:dyDescent="0.35">
      <c r="E84" s="15">
        <v>1078</v>
      </c>
      <c r="F84" s="36" t="s">
        <v>64</v>
      </c>
      <c r="G84" s="15">
        <v>1078</v>
      </c>
      <c r="H84" s="15" t="s">
        <v>70</v>
      </c>
      <c r="I84" s="15">
        <v>1078</v>
      </c>
      <c r="J84" s="15" t="s">
        <v>120</v>
      </c>
      <c r="K84" s="15">
        <v>1078</v>
      </c>
      <c r="L84" s="15" t="s">
        <v>121</v>
      </c>
    </row>
    <row r="85" spans="5:12" ht="77.5" x14ac:dyDescent="0.35">
      <c r="E85" s="15">
        <v>1079</v>
      </c>
      <c r="F85" s="36" t="s">
        <v>64</v>
      </c>
      <c r="G85" s="15">
        <v>1079</v>
      </c>
      <c r="H85" s="15" t="s">
        <v>70</v>
      </c>
      <c r="I85" s="15">
        <v>1079</v>
      </c>
      <c r="J85" s="15" t="s">
        <v>120</v>
      </c>
      <c r="K85" s="15">
        <v>1079</v>
      </c>
      <c r="L85" s="15" t="s">
        <v>121</v>
      </c>
    </row>
    <row r="86" spans="5:12" ht="77.5" x14ac:dyDescent="0.35">
      <c r="E86" s="15">
        <v>1080</v>
      </c>
      <c r="F86" s="36" t="s">
        <v>64</v>
      </c>
      <c r="G86" s="15">
        <v>1080</v>
      </c>
      <c r="H86" s="15" t="s">
        <v>70</v>
      </c>
      <c r="I86" s="15">
        <v>1080</v>
      </c>
      <c r="J86" s="15" t="s">
        <v>120</v>
      </c>
      <c r="K86" s="15">
        <v>1080</v>
      </c>
      <c r="L86" s="15" t="s">
        <v>121</v>
      </c>
    </row>
    <row r="87" spans="5:12" ht="77.5" x14ac:dyDescent="0.35">
      <c r="E87" s="15">
        <v>1081</v>
      </c>
      <c r="F87" s="32" t="s">
        <v>65</v>
      </c>
      <c r="G87" s="15">
        <v>1081</v>
      </c>
      <c r="H87" s="32" t="s">
        <v>72</v>
      </c>
      <c r="I87" s="15">
        <v>1081</v>
      </c>
      <c r="J87" s="32" t="s">
        <v>96</v>
      </c>
      <c r="K87" s="15">
        <v>1081</v>
      </c>
      <c r="L87" s="32" t="s">
        <v>108</v>
      </c>
    </row>
    <row r="88" spans="5:12" ht="77.5" x14ac:dyDescent="0.35">
      <c r="E88" s="15">
        <v>1082</v>
      </c>
      <c r="F88" s="32" t="s">
        <v>65</v>
      </c>
      <c r="G88" s="15">
        <v>1082</v>
      </c>
      <c r="H88" s="32" t="s">
        <v>72</v>
      </c>
      <c r="I88" s="15">
        <v>1082</v>
      </c>
      <c r="J88" s="32" t="s">
        <v>96</v>
      </c>
      <c r="K88" s="15">
        <v>1082</v>
      </c>
      <c r="L88" s="32" t="s">
        <v>108</v>
      </c>
    </row>
    <row r="89" spans="5:12" ht="77.5" x14ac:dyDescent="0.35">
      <c r="E89" s="15">
        <v>1083</v>
      </c>
      <c r="F89" s="32" t="s">
        <v>65</v>
      </c>
      <c r="G89" s="15">
        <v>1083</v>
      </c>
      <c r="H89" s="32" t="s">
        <v>72</v>
      </c>
      <c r="I89" s="15">
        <v>1083</v>
      </c>
      <c r="J89" s="32" t="s">
        <v>96</v>
      </c>
      <c r="K89" s="15">
        <v>1083</v>
      </c>
      <c r="L89" s="32" t="s">
        <v>108</v>
      </c>
    </row>
    <row r="90" spans="5:12" ht="77.5" x14ac:dyDescent="0.35">
      <c r="E90" s="15">
        <v>1084</v>
      </c>
      <c r="F90" s="32" t="s">
        <v>65</v>
      </c>
      <c r="G90" s="15">
        <v>1084</v>
      </c>
      <c r="H90" s="32" t="s">
        <v>72</v>
      </c>
      <c r="I90" s="15">
        <v>1084</v>
      </c>
      <c r="J90" s="32" t="s">
        <v>96</v>
      </c>
      <c r="K90" s="15">
        <v>1084</v>
      </c>
      <c r="L90" s="32" t="s">
        <v>108</v>
      </c>
    </row>
    <row r="91" spans="5:12" ht="77.5" x14ac:dyDescent="0.35">
      <c r="E91" s="15">
        <v>1085</v>
      </c>
      <c r="F91" s="32" t="s">
        <v>65</v>
      </c>
      <c r="G91" s="15">
        <v>1085</v>
      </c>
      <c r="H91" s="32" t="s">
        <v>72</v>
      </c>
      <c r="I91" s="15">
        <v>1085</v>
      </c>
      <c r="J91" s="32" t="s">
        <v>96</v>
      </c>
      <c r="K91" s="15">
        <v>1085</v>
      </c>
      <c r="L91" s="32" t="s">
        <v>108</v>
      </c>
    </row>
    <row r="92" spans="5:12" ht="77.5" x14ac:dyDescent="0.35">
      <c r="E92" s="15">
        <v>1086</v>
      </c>
      <c r="F92" s="32" t="s">
        <v>65</v>
      </c>
      <c r="G92" s="15">
        <v>1086</v>
      </c>
      <c r="H92" s="32" t="s">
        <v>72</v>
      </c>
      <c r="I92" s="15">
        <v>1086</v>
      </c>
      <c r="J92" s="32" t="s">
        <v>96</v>
      </c>
      <c r="K92" s="15">
        <v>1086</v>
      </c>
      <c r="L92" s="32" t="s">
        <v>108</v>
      </c>
    </row>
    <row r="93" spans="5:12" ht="77.5" x14ac:dyDescent="0.35">
      <c r="E93" s="15">
        <v>1087</v>
      </c>
      <c r="F93" s="32" t="s">
        <v>65</v>
      </c>
      <c r="G93" s="15">
        <v>1087</v>
      </c>
      <c r="H93" s="32" t="s">
        <v>72</v>
      </c>
      <c r="I93" s="15">
        <v>1087</v>
      </c>
      <c r="J93" s="32" t="s">
        <v>96</v>
      </c>
      <c r="K93" s="15">
        <v>1087</v>
      </c>
      <c r="L93" s="32" t="s">
        <v>108</v>
      </c>
    </row>
    <row r="94" spans="5:12" ht="77.5" x14ac:dyDescent="0.35">
      <c r="E94" s="15">
        <v>1088</v>
      </c>
      <c r="F94" s="32" t="s">
        <v>65</v>
      </c>
      <c r="G94" s="15">
        <v>1088</v>
      </c>
      <c r="H94" s="32" t="s">
        <v>72</v>
      </c>
      <c r="I94" s="15">
        <v>1088</v>
      </c>
      <c r="J94" s="32" t="s">
        <v>96</v>
      </c>
      <c r="K94" s="15">
        <v>1088</v>
      </c>
      <c r="L94" s="32" t="s">
        <v>108</v>
      </c>
    </row>
    <row r="95" spans="5:12" ht="77.5" x14ac:dyDescent="0.35">
      <c r="E95" s="15">
        <v>1089</v>
      </c>
      <c r="F95" s="32" t="s">
        <v>65</v>
      </c>
      <c r="G95" s="15">
        <v>1089</v>
      </c>
      <c r="H95" s="32" t="s">
        <v>128</v>
      </c>
      <c r="I95" s="15">
        <v>1089</v>
      </c>
      <c r="J95" s="32" t="s">
        <v>123</v>
      </c>
      <c r="K95" s="15">
        <v>1089</v>
      </c>
      <c r="L95" s="32" t="s">
        <v>108</v>
      </c>
    </row>
    <row r="96" spans="5:12" ht="77.5" x14ac:dyDescent="0.35">
      <c r="E96" s="15">
        <v>1090</v>
      </c>
      <c r="F96" s="32" t="s">
        <v>65</v>
      </c>
      <c r="G96" s="15">
        <v>1090</v>
      </c>
      <c r="H96" s="32" t="s">
        <v>128</v>
      </c>
      <c r="I96" s="15">
        <v>1090</v>
      </c>
      <c r="J96" s="32" t="s">
        <v>123</v>
      </c>
      <c r="K96" s="15">
        <v>1090</v>
      </c>
      <c r="L96" s="32" t="s">
        <v>124</v>
      </c>
    </row>
    <row r="97" spans="5:12" ht="77.5" x14ac:dyDescent="0.35">
      <c r="E97" s="15">
        <v>1091</v>
      </c>
      <c r="F97" s="32" t="s">
        <v>65</v>
      </c>
      <c r="G97" s="15">
        <v>1091</v>
      </c>
      <c r="H97" s="32" t="s">
        <v>128</v>
      </c>
      <c r="I97" s="15">
        <v>1091</v>
      </c>
      <c r="J97" s="32" t="s">
        <v>123</v>
      </c>
      <c r="K97" s="15">
        <v>1091</v>
      </c>
      <c r="L97" s="32" t="s">
        <v>124</v>
      </c>
    </row>
    <row r="98" spans="5:12" ht="77.5" x14ac:dyDescent="0.35">
      <c r="E98" s="15">
        <v>1092</v>
      </c>
      <c r="F98" s="32" t="s">
        <v>65</v>
      </c>
      <c r="G98" s="15">
        <v>1092</v>
      </c>
      <c r="H98" s="32" t="s">
        <v>128</v>
      </c>
      <c r="I98" s="15">
        <v>1092</v>
      </c>
      <c r="J98" s="32" t="s">
        <v>123</v>
      </c>
      <c r="K98" s="15">
        <v>1092</v>
      </c>
      <c r="L98" s="32" t="s">
        <v>124</v>
      </c>
    </row>
    <row r="99" spans="5:12" ht="77.5" x14ac:dyDescent="0.35">
      <c r="E99" s="15">
        <v>1093</v>
      </c>
      <c r="F99" s="32" t="s">
        <v>65</v>
      </c>
      <c r="G99" s="15">
        <v>1093</v>
      </c>
      <c r="H99" s="32" t="s">
        <v>128</v>
      </c>
      <c r="I99" s="15">
        <v>1093</v>
      </c>
      <c r="J99" s="32" t="s">
        <v>123</v>
      </c>
      <c r="K99" s="15">
        <v>1093</v>
      </c>
      <c r="L99" s="32" t="s">
        <v>124</v>
      </c>
    </row>
    <row r="100" spans="5:12" ht="77.5" x14ac:dyDescent="0.35">
      <c r="E100" s="15">
        <v>1094</v>
      </c>
      <c r="F100" s="32" t="s">
        <v>65</v>
      </c>
      <c r="G100" s="15">
        <v>1094</v>
      </c>
      <c r="H100" s="32" t="s">
        <v>128</v>
      </c>
      <c r="I100" s="15">
        <v>1094</v>
      </c>
      <c r="J100" s="32" t="s">
        <v>123</v>
      </c>
      <c r="K100" s="15">
        <v>1094</v>
      </c>
      <c r="L100" s="32" t="s">
        <v>124</v>
      </c>
    </row>
    <row r="101" spans="5:12" ht="77.5" x14ac:dyDescent="0.35">
      <c r="E101" s="15">
        <v>1095</v>
      </c>
      <c r="F101" s="32" t="s">
        <v>65</v>
      </c>
      <c r="G101" s="15">
        <v>1095</v>
      </c>
      <c r="H101" s="32" t="s">
        <v>128</v>
      </c>
      <c r="I101" s="15">
        <v>1095</v>
      </c>
      <c r="J101" s="32" t="s">
        <v>123</v>
      </c>
      <c r="K101" s="15">
        <v>1095</v>
      </c>
      <c r="L101" s="32" t="s">
        <v>124</v>
      </c>
    </row>
    <row r="102" spans="5:12" ht="77.5" x14ac:dyDescent="0.35">
      <c r="E102" s="15">
        <v>1096</v>
      </c>
      <c r="F102" s="32" t="s">
        <v>65</v>
      </c>
      <c r="G102" s="15">
        <v>1096</v>
      </c>
      <c r="H102" s="32" t="s">
        <v>128</v>
      </c>
      <c r="I102" s="15">
        <v>1096</v>
      </c>
      <c r="J102" s="32" t="s">
        <v>123</v>
      </c>
      <c r="K102" s="15">
        <v>1096</v>
      </c>
      <c r="L102" s="32" t="s">
        <v>124</v>
      </c>
    </row>
    <row r="103" spans="5:12" ht="77.5" x14ac:dyDescent="0.35">
      <c r="E103" s="15">
        <v>1097</v>
      </c>
      <c r="F103" s="32" t="s">
        <v>65</v>
      </c>
      <c r="G103" s="15">
        <v>1097</v>
      </c>
      <c r="H103" s="32" t="s">
        <v>128</v>
      </c>
      <c r="I103" s="15">
        <v>1097</v>
      </c>
      <c r="J103" s="32" t="s">
        <v>123</v>
      </c>
      <c r="K103" s="15">
        <v>1097</v>
      </c>
      <c r="L103" s="32" t="s">
        <v>124</v>
      </c>
    </row>
    <row r="104" spans="5:12" ht="77.5" x14ac:dyDescent="0.35">
      <c r="E104" s="15">
        <v>1098</v>
      </c>
      <c r="F104" s="32" t="s">
        <v>65</v>
      </c>
      <c r="G104" s="15">
        <v>1098</v>
      </c>
      <c r="H104" s="32" t="s">
        <v>128</v>
      </c>
      <c r="I104" s="15">
        <v>1098</v>
      </c>
      <c r="J104" s="32" t="s">
        <v>123</v>
      </c>
      <c r="K104" s="15">
        <v>1098</v>
      </c>
      <c r="L104" s="32" t="s">
        <v>124</v>
      </c>
    </row>
    <row r="105" spans="5:12" ht="77.5" x14ac:dyDescent="0.35">
      <c r="E105" s="15">
        <v>1099</v>
      </c>
      <c r="F105" s="32" t="s">
        <v>65</v>
      </c>
      <c r="G105" s="15">
        <v>1099</v>
      </c>
      <c r="H105" s="32" t="s">
        <v>128</v>
      </c>
      <c r="I105" s="15">
        <v>1099</v>
      </c>
      <c r="J105" s="32" t="s">
        <v>123</v>
      </c>
      <c r="K105" s="15">
        <v>1099</v>
      </c>
      <c r="L105" s="32" t="s">
        <v>124</v>
      </c>
    </row>
    <row r="106" spans="5:12" ht="77.5" x14ac:dyDescent="0.35">
      <c r="E106" s="15">
        <v>1100</v>
      </c>
      <c r="F106" s="32" t="s">
        <v>65</v>
      </c>
      <c r="G106" s="15">
        <v>1100</v>
      </c>
      <c r="H106" s="32" t="s">
        <v>128</v>
      </c>
      <c r="I106" s="15">
        <v>1100</v>
      </c>
      <c r="J106" s="32" t="s">
        <v>123</v>
      </c>
      <c r="K106" s="15">
        <v>1100</v>
      </c>
      <c r="L106" s="32" t="s">
        <v>124</v>
      </c>
    </row>
    <row r="107" spans="5:12" ht="77.5" x14ac:dyDescent="0.35">
      <c r="E107" s="15">
        <v>1101</v>
      </c>
      <c r="F107" s="32" t="s">
        <v>65</v>
      </c>
      <c r="G107" s="15">
        <v>1101</v>
      </c>
      <c r="H107" s="32" t="s">
        <v>128</v>
      </c>
      <c r="I107" s="15">
        <v>1101</v>
      </c>
      <c r="J107" s="32" t="s">
        <v>123</v>
      </c>
      <c r="K107" s="15">
        <v>1101</v>
      </c>
      <c r="L107" s="32" t="s">
        <v>124</v>
      </c>
    </row>
    <row r="108" spans="5:12" ht="77.5" x14ac:dyDescent="0.35">
      <c r="E108" s="15">
        <v>1102</v>
      </c>
      <c r="F108" s="32" t="s">
        <v>65</v>
      </c>
      <c r="G108" s="15">
        <v>1102</v>
      </c>
      <c r="H108" s="32" t="s">
        <v>128</v>
      </c>
      <c r="I108" s="15">
        <v>1102</v>
      </c>
      <c r="J108" s="32" t="s">
        <v>123</v>
      </c>
      <c r="K108" s="15">
        <v>1102</v>
      </c>
      <c r="L108" s="32" t="s">
        <v>124</v>
      </c>
    </row>
    <row r="109" spans="5:12" ht="77.5" x14ac:dyDescent="0.35">
      <c r="E109" s="15">
        <v>1103</v>
      </c>
      <c r="F109" s="32" t="s">
        <v>65</v>
      </c>
      <c r="G109" s="15">
        <v>1103</v>
      </c>
      <c r="H109" s="32" t="s">
        <v>128</v>
      </c>
      <c r="I109" s="15">
        <v>1103</v>
      </c>
      <c r="J109" s="32" t="s">
        <v>123</v>
      </c>
      <c r="K109" s="15">
        <v>1103</v>
      </c>
      <c r="L109" s="32" t="s">
        <v>124</v>
      </c>
    </row>
    <row r="110" spans="5:12" ht="77.5" x14ac:dyDescent="0.35">
      <c r="E110" s="15">
        <v>1104</v>
      </c>
      <c r="F110" s="32" t="s">
        <v>65</v>
      </c>
      <c r="G110" s="15">
        <v>1104</v>
      </c>
      <c r="H110" s="32" t="s">
        <v>128</v>
      </c>
      <c r="I110" s="15">
        <v>1104</v>
      </c>
      <c r="J110" s="32" t="s">
        <v>123</v>
      </c>
      <c r="K110" s="15">
        <v>1104</v>
      </c>
      <c r="L110" s="32" t="s">
        <v>124</v>
      </c>
    </row>
    <row r="111" spans="5:12" ht="77.5" x14ac:dyDescent="0.35">
      <c r="E111" s="15">
        <v>1105</v>
      </c>
      <c r="F111" s="32" t="s">
        <v>65</v>
      </c>
      <c r="G111" s="15">
        <v>1105</v>
      </c>
      <c r="H111" s="32" t="s">
        <v>128</v>
      </c>
      <c r="I111" s="15">
        <v>1105</v>
      </c>
      <c r="J111" s="32" t="s">
        <v>123</v>
      </c>
      <c r="K111" s="15">
        <v>1105</v>
      </c>
      <c r="L111" s="32" t="s">
        <v>124</v>
      </c>
    </row>
    <row r="112" spans="5:12" ht="77.5" x14ac:dyDescent="0.35">
      <c r="E112" s="15">
        <v>1106</v>
      </c>
      <c r="F112" s="32" t="s">
        <v>65</v>
      </c>
      <c r="G112" s="15">
        <v>1106</v>
      </c>
      <c r="H112" s="32" t="s">
        <v>128</v>
      </c>
      <c r="I112" s="15">
        <v>1106</v>
      </c>
      <c r="J112" s="32" t="s">
        <v>123</v>
      </c>
      <c r="K112" s="15">
        <v>1106</v>
      </c>
      <c r="L112" s="32" t="s">
        <v>124</v>
      </c>
    </row>
    <row r="113" spans="5:12" ht="77.5" x14ac:dyDescent="0.35">
      <c r="E113" s="15">
        <v>1107</v>
      </c>
      <c r="F113" s="32" t="s">
        <v>65</v>
      </c>
      <c r="G113" s="15">
        <v>1107</v>
      </c>
      <c r="H113" s="32" t="s">
        <v>128</v>
      </c>
      <c r="I113" s="15">
        <v>1107</v>
      </c>
      <c r="J113" s="32" t="s">
        <v>123</v>
      </c>
      <c r="K113" s="15">
        <v>1107</v>
      </c>
      <c r="L113" s="32" t="s">
        <v>124</v>
      </c>
    </row>
    <row r="114" spans="5:12" ht="77.5" x14ac:dyDescent="0.35">
      <c r="E114" s="15">
        <v>1108</v>
      </c>
      <c r="F114" s="32" t="s">
        <v>65</v>
      </c>
      <c r="G114" s="15">
        <v>1108</v>
      </c>
      <c r="H114" s="32" t="s">
        <v>128</v>
      </c>
      <c r="I114" s="15">
        <v>1108</v>
      </c>
      <c r="J114" s="32" t="s">
        <v>123</v>
      </c>
      <c r="K114" s="15">
        <v>1108</v>
      </c>
      <c r="L114" s="32" t="s">
        <v>124</v>
      </c>
    </row>
    <row r="115" spans="5:12" ht="77.5" x14ac:dyDescent="0.35">
      <c r="E115" s="15">
        <v>1109</v>
      </c>
      <c r="F115" s="32" t="s">
        <v>65</v>
      </c>
      <c r="G115" s="15">
        <v>1109</v>
      </c>
      <c r="H115" s="32" t="s">
        <v>128</v>
      </c>
      <c r="I115" s="15">
        <v>1109</v>
      </c>
      <c r="J115" s="32" t="s">
        <v>123</v>
      </c>
      <c r="K115" s="15">
        <v>1109</v>
      </c>
      <c r="L115" s="32" t="s">
        <v>124</v>
      </c>
    </row>
    <row r="116" spans="5:12" ht="77.5" x14ac:dyDescent="0.35">
      <c r="E116" s="15">
        <v>1110</v>
      </c>
      <c r="F116" s="32" t="s">
        <v>65</v>
      </c>
      <c r="G116" s="15">
        <v>1110</v>
      </c>
      <c r="H116" s="32" t="s">
        <v>128</v>
      </c>
      <c r="I116" s="15">
        <v>1110</v>
      </c>
      <c r="J116" s="32" t="s">
        <v>125</v>
      </c>
      <c r="K116" s="15">
        <v>1110</v>
      </c>
      <c r="L116" s="32" t="s">
        <v>126</v>
      </c>
    </row>
    <row r="117" spans="5:12" ht="77.5" x14ac:dyDescent="0.35">
      <c r="E117" s="15">
        <v>1111</v>
      </c>
      <c r="F117" s="32" t="s">
        <v>65</v>
      </c>
      <c r="G117" s="15">
        <v>1111</v>
      </c>
      <c r="H117" s="32" t="s">
        <v>127</v>
      </c>
      <c r="I117" s="15">
        <v>1111</v>
      </c>
      <c r="J117" s="32" t="s">
        <v>125</v>
      </c>
      <c r="K117" s="15">
        <v>1111</v>
      </c>
      <c r="L117" s="32" t="s">
        <v>126</v>
      </c>
    </row>
    <row r="118" spans="5:12" ht="77.5" x14ac:dyDescent="0.35">
      <c r="E118" s="15">
        <v>1112</v>
      </c>
      <c r="F118" s="32" t="s">
        <v>65</v>
      </c>
      <c r="G118" s="15">
        <v>1112</v>
      </c>
      <c r="H118" s="32" t="s">
        <v>127</v>
      </c>
      <c r="I118" s="15">
        <v>1112</v>
      </c>
      <c r="J118" s="32" t="s">
        <v>125</v>
      </c>
      <c r="K118" s="15">
        <v>1112</v>
      </c>
      <c r="L118" s="32" t="s">
        <v>126</v>
      </c>
    </row>
    <row r="119" spans="5:12" ht="77.5" x14ac:dyDescent="0.35">
      <c r="E119" s="15">
        <v>1113</v>
      </c>
      <c r="F119" s="32" t="s">
        <v>65</v>
      </c>
      <c r="G119" s="15">
        <v>1113</v>
      </c>
      <c r="H119" s="32" t="s">
        <v>127</v>
      </c>
      <c r="I119" s="15">
        <v>1113</v>
      </c>
      <c r="J119" s="32" t="s">
        <v>125</v>
      </c>
      <c r="K119" s="15">
        <v>1113</v>
      </c>
      <c r="L119" s="32" t="s">
        <v>126</v>
      </c>
    </row>
    <row r="120" spans="5:12" ht="77.5" x14ac:dyDescent="0.35">
      <c r="E120" s="15">
        <v>1114</v>
      </c>
      <c r="F120" s="32" t="s">
        <v>65</v>
      </c>
      <c r="G120" s="15">
        <v>1114</v>
      </c>
      <c r="H120" s="32" t="s">
        <v>127</v>
      </c>
      <c r="I120" s="15">
        <v>1114</v>
      </c>
      <c r="J120" s="32" t="s">
        <v>125</v>
      </c>
      <c r="K120" s="15">
        <v>1114</v>
      </c>
      <c r="L120" s="32" t="s">
        <v>126</v>
      </c>
    </row>
    <row r="121" spans="5:12" ht="77.5" x14ac:dyDescent="0.35">
      <c r="E121" s="15">
        <v>1115</v>
      </c>
      <c r="F121" s="32" t="s">
        <v>65</v>
      </c>
      <c r="G121" s="15">
        <v>1115</v>
      </c>
      <c r="H121" s="32" t="s">
        <v>127</v>
      </c>
      <c r="I121" s="15">
        <v>1115</v>
      </c>
      <c r="J121" s="32" t="s">
        <v>125</v>
      </c>
      <c r="K121" s="15">
        <v>1115</v>
      </c>
      <c r="L121" s="32" t="s">
        <v>126</v>
      </c>
    </row>
    <row r="122" spans="5:12" ht="77.5" x14ac:dyDescent="0.35">
      <c r="E122" s="15">
        <v>1116</v>
      </c>
      <c r="F122" s="32" t="s">
        <v>65</v>
      </c>
      <c r="G122" s="15">
        <v>1116</v>
      </c>
      <c r="H122" s="32" t="s">
        <v>127</v>
      </c>
      <c r="I122" s="15">
        <v>1116</v>
      </c>
      <c r="J122" s="32" t="s">
        <v>125</v>
      </c>
      <c r="K122" s="15">
        <v>1116</v>
      </c>
      <c r="L122" s="32" t="s">
        <v>126</v>
      </c>
    </row>
    <row r="123" spans="5:12" ht="77.5" x14ac:dyDescent="0.35">
      <c r="E123" s="15">
        <v>1117</v>
      </c>
      <c r="F123" s="32" t="s">
        <v>65</v>
      </c>
      <c r="G123" s="15">
        <v>1117</v>
      </c>
      <c r="H123" s="32" t="s">
        <v>127</v>
      </c>
      <c r="I123" s="15">
        <v>1117</v>
      </c>
      <c r="J123" s="32" t="s">
        <v>125</v>
      </c>
      <c r="K123" s="15">
        <v>1117</v>
      </c>
      <c r="L123" s="32" t="s">
        <v>126</v>
      </c>
    </row>
    <row r="124" spans="5:12" ht="77.5" x14ac:dyDescent="0.35">
      <c r="E124" s="15">
        <v>1118</v>
      </c>
      <c r="F124" s="32" t="s">
        <v>65</v>
      </c>
      <c r="G124" s="15">
        <v>1118</v>
      </c>
      <c r="H124" s="32" t="s">
        <v>127</v>
      </c>
      <c r="I124" s="15">
        <v>1118</v>
      </c>
      <c r="J124" s="32" t="s">
        <v>125</v>
      </c>
      <c r="K124" s="15">
        <v>1118</v>
      </c>
      <c r="L124" s="32" t="s">
        <v>126</v>
      </c>
    </row>
    <row r="125" spans="5:12" ht="77.5" x14ac:dyDescent="0.35">
      <c r="E125" s="15">
        <v>1119</v>
      </c>
      <c r="F125" s="32" t="s">
        <v>65</v>
      </c>
      <c r="G125" s="15">
        <v>1119</v>
      </c>
      <c r="H125" s="32" t="s">
        <v>127</v>
      </c>
      <c r="I125" s="15">
        <v>1119</v>
      </c>
      <c r="J125" s="32" t="s">
        <v>125</v>
      </c>
      <c r="K125" s="15">
        <v>1119</v>
      </c>
      <c r="L125" s="32" t="s">
        <v>126</v>
      </c>
    </row>
    <row r="126" spans="5:12" ht="77.5" x14ac:dyDescent="0.35">
      <c r="E126" s="15">
        <v>1120</v>
      </c>
      <c r="F126" s="32" t="s">
        <v>65</v>
      </c>
      <c r="G126" s="15">
        <v>1120</v>
      </c>
      <c r="H126" s="32" t="s">
        <v>127</v>
      </c>
      <c r="I126" s="15">
        <v>1120</v>
      </c>
      <c r="J126" s="32" t="s">
        <v>125</v>
      </c>
      <c r="K126" s="15">
        <v>1120</v>
      </c>
      <c r="L126" s="32" t="s">
        <v>126</v>
      </c>
    </row>
    <row r="127" spans="5:12" ht="77.5" x14ac:dyDescent="0.35">
      <c r="E127" s="15">
        <v>1121</v>
      </c>
      <c r="F127" s="32" t="s">
        <v>65</v>
      </c>
      <c r="G127" s="15">
        <v>1121</v>
      </c>
      <c r="H127" s="32" t="s">
        <v>127</v>
      </c>
      <c r="I127" s="15">
        <v>1121</v>
      </c>
      <c r="J127" s="32" t="s">
        <v>125</v>
      </c>
      <c r="K127" s="15">
        <v>1121</v>
      </c>
      <c r="L127" s="32" t="s">
        <v>126</v>
      </c>
    </row>
    <row r="128" spans="5:12" ht="77.5" x14ac:dyDescent="0.35">
      <c r="E128" s="15">
        <v>1122</v>
      </c>
      <c r="F128" s="32" t="s">
        <v>65</v>
      </c>
      <c r="G128" s="15">
        <v>1122</v>
      </c>
      <c r="H128" s="32" t="s">
        <v>127</v>
      </c>
      <c r="I128" s="15">
        <v>1122</v>
      </c>
      <c r="J128" s="32" t="s">
        <v>125</v>
      </c>
      <c r="K128" s="15">
        <v>1122</v>
      </c>
      <c r="L128" s="32" t="s">
        <v>126</v>
      </c>
    </row>
    <row r="129" spans="5:12" ht="77.5" x14ac:dyDescent="0.35">
      <c r="E129" s="15">
        <v>1123</v>
      </c>
      <c r="F129" s="32" t="s">
        <v>65</v>
      </c>
      <c r="G129" s="15">
        <v>1123</v>
      </c>
      <c r="H129" s="32" t="s">
        <v>127</v>
      </c>
      <c r="I129" s="15">
        <v>1123</v>
      </c>
      <c r="J129" s="32" t="s">
        <v>125</v>
      </c>
      <c r="K129" s="15">
        <v>1123</v>
      </c>
      <c r="L129" s="32" t="s">
        <v>126</v>
      </c>
    </row>
    <row r="130" spans="5:12" ht="77.5" x14ac:dyDescent="0.35">
      <c r="E130" s="15">
        <v>1124</v>
      </c>
      <c r="F130" s="32" t="s">
        <v>65</v>
      </c>
      <c r="G130" s="15">
        <v>1124</v>
      </c>
      <c r="H130" s="32" t="s">
        <v>127</v>
      </c>
      <c r="I130" s="15">
        <v>1124</v>
      </c>
      <c r="J130" s="32" t="s">
        <v>125</v>
      </c>
      <c r="K130" s="15">
        <v>1124</v>
      </c>
      <c r="L130" s="32" t="s">
        <v>126</v>
      </c>
    </row>
    <row r="131" spans="5:12" ht="77.5" x14ac:dyDescent="0.35">
      <c r="E131" s="15">
        <v>1125</v>
      </c>
      <c r="F131" s="32" t="s">
        <v>65</v>
      </c>
      <c r="G131" s="15">
        <v>1125</v>
      </c>
      <c r="H131" s="32" t="s">
        <v>127</v>
      </c>
      <c r="I131" s="15">
        <v>1125</v>
      </c>
      <c r="J131" s="32" t="s">
        <v>125</v>
      </c>
      <c r="K131" s="15">
        <v>1125</v>
      </c>
      <c r="L131" s="32" t="s">
        <v>126</v>
      </c>
    </row>
    <row r="132" spans="5:12" ht="77.5" x14ac:dyDescent="0.35">
      <c r="E132" s="15">
        <v>1126</v>
      </c>
      <c r="F132" s="32" t="s">
        <v>65</v>
      </c>
      <c r="G132" s="15">
        <v>1126</v>
      </c>
      <c r="H132" s="32" t="s">
        <v>127</v>
      </c>
      <c r="I132" s="15">
        <v>1126</v>
      </c>
      <c r="J132" s="32" t="s">
        <v>125</v>
      </c>
      <c r="K132" s="15">
        <v>1126</v>
      </c>
      <c r="L132" s="32" t="s">
        <v>126</v>
      </c>
    </row>
    <row r="133" spans="5:12" ht="77.5" x14ac:dyDescent="0.35">
      <c r="E133" s="15">
        <v>1127</v>
      </c>
      <c r="F133" s="32" t="s">
        <v>65</v>
      </c>
      <c r="G133" s="15">
        <v>1127</v>
      </c>
      <c r="H133" s="32" t="s">
        <v>127</v>
      </c>
      <c r="I133" s="15">
        <v>1127</v>
      </c>
      <c r="J133" s="32" t="s">
        <v>125</v>
      </c>
      <c r="K133" s="15">
        <v>1127</v>
      </c>
      <c r="L133" s="32" t="s">
        <v>126</v>
      </c>
    </row>
    <row r="134" spans="5:12" ht="77.5" x14ac:dyDescent="0.35">
      <c r="E134" s="15">
        <v>1128</v>
      </c>
      <c r="F134" s="32" t="s">
        <v>65</v>
      </c>
      <c r="G134" s="15">
        <v>1128</v>
      </c>
      <c r="H134" s="32" t="s">
        <v>127</v>
      </c>
      <c r="I134" s="15">
        <v>1128</v>
      </c>
      <c r="J134" s="32" t="s">
        <v>125</v>
      </c>
      <c r="K134" s="15">
        <v>1128</v>
      </c>
      <c r="L134" s="32" t="s">
        <v>126</v>
      </c>
    </row>
    <row r="135" spans="5:12" ht="77.5" x14ac:dyDescent="0.35">
      <c r="E135" s="15">
        <v>1129</v>
      </c>
      <c r="F135" s="32" t="s">
        <v>65</v>
      </c>
      <c r="G135" s="15">
        <v>1129</v>
      </c>
      <c r="H135" s="32" t="s">
        <v>127</v>
      </c>
      <c r="I135" s="15">
        <v>1129</v>
      </c>
      <c r="J135" s="32" t="s">
        <v>125</v>
      </c>
      <c r="K135" s="15">
        <v>1129</v>
      </c>
      <c r="L135" s="32" t="s">
        <v>126</v>
      </c>
    </row>
    <row r="136" spans="5:12" ht="77.5" x14ac:dyDescent="0.35">
      <c r="E136" s="15">
        <v>1130</v>
      </c>
      <c r="F136" s="32" t="s">
        <v>65</v>
      </c>
      <c r="G136" s="15">
        <v>1130</v>
      </c>
      <c r="H136" s="32" t="s">
        <v>127</v>
      </c>
      <c r="I136" s="15">
        <v>1130</v>
      </c>
      <c r="J136" s="32" t="s">
        <v>125</v>
      </c>
      <c r="K136" s="15">
        <v>1130</v>
      </c>
      <c r="L136" s="32" t="s">
        <v>126</v>
      </c>
    </row>
    <row r="137" spans="5:12" ht="77.5" x14ac:dyDescent="0.35">
      <c r="E137" s="15">
        <v>1131</v>
      </c>
      <c r="F137" s="32" t="s">
        <v>65</v>
      </c>
      <c r="G137" s="15">
        <v>1131</v>
      </c>
      <c r="H137" s="32" t="s">
        <v>127</v>
      </c>
      <c r="I137" s="15">
        <v>1131</v>
      </c>
      <c r="J137" s="32" t="s">
        <v>125</v>
      </c>
      <c r="K137" s="15">
        <v>1131</v>
      </c>
      <c r="L137" s="32" t="s">
        <v>126</v>
      </c>
    </row>
    <row r="138" spans="5:12" ht="77.5" x14ac:dyDescent="0.35">
      <c r="E138" s="15">
        <v>1132</v>
      </c>
      <c r="F138" s="32" t="s">
        <v>65</v>
      </c>
      <c r="G138" s="15">
        <v>1132</v>
      </c>
      <c r="H138" s="32" t="s">
        <v>127</v>
      </c>
      <c r="I138" s="15">
        <v>1132</v>
      </c>
      <c r="J138" s="32" t="s">
        <v>125</v>
      </c>
      <c r="K138" s="15">
        <v>1132</v>
      </c>
      <c r="L138" s="32" t="s">
        <v>126</v>
      </c>
    </row>
    <row r="139" spans="5:12" ht="77.5" x14ac:dyDescent="0.35">
      <c r="E139" s="15">
        <v>1133</v>
      </c>
      <c r="F139" s="32" t="s">
        <v>65</v>
      </c>
      <c r="G139" s="15">
        <v>1133</v>
      </c>
      <c r="H139" s="32" t="s">
        <v>127</v>
      </c>
      <c r="I139" s="15">
        <v>1133</v>
      </c>
      <c r="J139" s="32" t="s">
        <v>125</v>
      </c>
      <c r="K139" s="15">
        <v>1133</v>
      </c>
      <c r="L139" s="32" t="s">
        <v>126</v>
      </c>
    </row>
    <row r="140" spans="5:12" ht="77.5" x14ac:dyDescent="0.35">
      <c r="E140" s="15">
        <v>1134</v>
      </c>
      <c r="F140" s="32" t="s">
        <v>65</v>
      </c>
      <c r="G140" s="15">
        <v>1134</v>
      </c>
      <c r="H140" s="32" t="s">
        <v>127</v>
      </c>
      <c r="I140" s="15">
        <v>1134</v>
      </c>
      <c r="J140" s="32" t="s">
        <v>125</v>
      </c>
      <c r="K140" s="15">
        <v>1134</v>
      </c>
      <c r="L140" s="32" t="s">
        <v>126</v>
      </c>
    </row>
    <row r="141" spans="5:12" ht="77.5" x14ac:dyDescent="0.35">
      <c r="E141" s="15">
        <v>1135</v>
      </c>
      <c r="F141" s="32" t="s">
        <v>65</v>
      </c>
      <c r="G141" s="15">
        <v>1135</v>
      </c>
      <c r="H141" s="32" t="s">
        <v>127</v>
      </c>
      <c r="I141" s="15">
        <v>1135</v>
      </c>
      <c r="J141" s="32" t="s">
        <v>125</v>
      </c>
      <c r="K141" s="15">
        <v>1135</v>
      </c>
      <c r="L141" s="32" t="s">
        <v>126</v>
      </c>
    </row>
    <row r="142" spans="5:12" ht="77.5" x14ac:dyDescent="0.35">
      <c r="E142" s="15">
        <v>1136</v>
      </c>
      <c r="F142" s="32" t="s">
        <v>65</v>
      </c>
      <c r="G142" s="15">
        <v>1136</v>
      </c>
      <c r="H142" s="32" t="s">
        <v>127</v>
      </c>
      <c r="I142" s="15">
        <v>1136</v>
      </c>
      <c r="J142" s="32" t="s">
        <v>125</v>
      </c>
      <c r="K142" s="15">
        <v>1136</v>
      </c>
      <c r="L142" s="32" t="s">
        <v>126</v>
      </c>
    </row>
    <row r="143" spans="5:12" ht="77.5" x14ac:dyDescent="0.35">
      <c r="E143" s="15">
        <v>1137</v>
      </c>
      <c r="F143" s="32" t="s">
        <v>65</v>
      </c>
      <c r="G143" s="15">
        <v>1137</v>
      </c>
      <c r="H143" s="32" t="s">
        <v>127</v>
      </c>
      <c r="I143" s="15">
        <v>1137</v>
      </c>
      <c r="J143" s="32" t="s">
        <v>125</v>
      </c>
      <c r="K143" s="15">
        <v>1137</v>
      </c>
      <c r="L143" s="32" t="s">
        <v>126</v>
      </c>
    </row>
    <row r="144" spans="5:12" ht="77.5" x14ac:dyDescent="0.35">
      <c r="E144" s="15">
        <v>1138</v>
      </c>
      <c r="F144" s="32" t="s">
        <v>65</v>
      </c>
      <c r="G144" s="15">
        <v>1138</v>
      </c>
      <c r="H144" s="32" t="s">
        <v>127</v>
      </c>
      <c r="I144" s="15">
        <v>1138</v>
      </c>
      <c r="J144" s="32" t="s">
        <v>125</v>
      </c>
      <c r="K144" s="15">
        <v>1138</v>
      </c>
      <c r="L144" s="32" t="s">
        <v>126</v>
      </c>
    </row>
    <row r="145" spans="5:12" ht="77.5" x14ac:dyDescent="0.35">
      <c r="E145" s="15">
        <v>1139</v>
      </c>
      <c r="F145" s="32" t="s">
        <v>65</v>
      </c>
      <c r="G145" s="15">
        <v>1139</v>
      </c>
      <c r="H145" s="32" t="s">
        <v>127</v>
      </c>
      <c r="I145" s="15">
        <v>1139</v>
      </c>
      <c r="J145" s="32" t="s">
        <v>125</v>
      </c>
      <c r="K145" s="15">
        <v>1139</v>
      </c>
      <c r="L145" s="32" t="s">
        <v>126</v>
      </c>
    </row>
    <row r="146" spans="5:12" ht="77.5" x14ac:dyDescent="0.35">
      <c r="E146" s="15">
        <v>1140</v>
      </c>
      <c r="F146" s="32" t="s">
        <v>65</v>
      </c>
      <c r="G146" s="15">
        <v>1140</v>
      </c>
      <c r="H146" s="32" t="s">
        <v>127</v>
      </c>
      <c r="I146" s="15">
        <v>1140</v>
      </c>
      <c r="J146" s="32" t="s">
        <v>125</v>
      </c>
      <c r="K146" s="15">
        <v>1140</v>
      </c>
      <c r="L146" s="32" t="s">
        <v>126</v>
      </c>
    </row>
    <row r="147" spans="5:12" ht="77.5" x14ac:dyDescent="0.35">
      <c r="E147" s="15">
        <v>1141</v>
      </c>
      <c r="F147" s="32" t="s">
        <v>65</v>
      </c>
      <c r="G147" s="15">
        <v>1141</v>
      </c>
      <c r="H147" s="32" t="s">
        <v>127</v>
      </c>
      <c r="I147" s="15">
        <v>1141</v>
      </c>
      <c r="J147" s="32" t="s">
        <v>125</v>
      </c>
      <c r="K147" s="15">
        <v>1141</v>
      </c>
      <c r="L147" s="32" t="s">
        <v>126</v>
      </c>
    </row>
    <row r="148" spans="5:12" ht="77.5" x14ac:dyDescent="0.35">
      <c r="E148" s="15">
        <v>1142</v>
      </c>
      <c r="F148" s="32" t="s">
        <v>65</v>
      </c>
      <c r="G148" s="15">
        <v>1142</v>
      </c>
      <c r="H148" s="32" t="s">
        <v>127</v>
      </c>
      <c r="I148" s="15">
        <v>1142</v>
      </c>
      <c r="J148" s="32" t="s">
        <v>125</v>
      </c>
      <c r="K148" s="15">
        <v>1142</v>
      </c>
      <c r="L148" s="32" t="s">
        <v>126</v>
      </c>
    </row>
    <row r="149" spans="5:12" ht="77.5" x14ac:dyDescent="0.35">
      <c r="E149" s="15">
        <v>1143</v>
      </c>
      <c r="F149" s="32" t="s">
        <v>65</v>
      </c>
      <c r="G149" s="15">
        <v>1143</v>
      </c>
      <c r="H149" s="32" t="s">
        <v>127</v>
      </c>
      <c r="I149" s="15">
        <v>1143</v>
      </c>
      <c r="J149" s="32" t="s">
        <v>125</v>
      </c>
      <c r="K149" s="15">
        <v>1143</v>
      </c>
      <c r="L149" s="32" t="s">
        <v>126</v>
      </c>
    </row>
    <row r="150" spans="5:12" ht="77.5" x14ac:dyDescent="0.35">
      <c r="E150" s="15">
        <v>1144</v>
      </c>
      <c r="F150" s="32" t="s">
        <v>65</v>
      </c>
      <c r="G150" s="15">
        <v>1144</v>
      </c>
      <c r="H150" s="32" t="s">
        <v>127</v>
      </c>
      <c r="I150" s="15">
        <v>1144</v>
      </c>
      <c r="J150" s="32" t="s">
        <v>125</v>
      </c>
      <c r="K150" s="15">
        <v>1144</v>
      </c>
      <c r="L150" s="32" t="s">
        <v>126</v>
      </c>
    </row>
    <row r="151" spans="5:12" ht="77.5" x14ac:dyDescent="0.35">
      <c r="E151" s="15">
        <v>1145</v>
      </c>
      <c r="F151" s="32" t="s">
        <v>65</v>
      </c>
      <c r="G151" s="15">
        <v>1145</v>
      </c>
      <c r="H151" s="32" t="s">
        <v>127</v>
      </c>
      <c r="I151" s="15">
        <v>1145</v>
      </c>
      <c r="J151" s="32" t="s">
        <v>125</v>
      </c>
      <c r="K151" s="15">
        <v>1145</v>
      </c>
      <c r="L151" s="32" t="s">
        <v>126</v>
      </c>
    </row>
    <row r="152" spans="5:12" ht="77.5" x14ac:dyDescent="0.35">
      <c r="E152" s="15">
        <v>1146</v>
      </c>
      <c r="F152" s="32" t="s">
        <v>65</v>
      </c>
      <c r="G152" s="15">
        <v>1146</v>
      </c>
      <c r="H152" s="32" t="s">
        <v>127</v>
      </c>
      <c r="I152" s="15">
        <v>1146</v>
      </c>
      <c r="J152" s="32" t="s">
        <v>125</v>
      </c>
      <c r="K152" s="15">
        <v>1146</v>
      </c>
      <c r="L152" s="32" t="s">
        <v>126</v>
      </c>
    </row>
    <row r="153" spans="5:12" ht="77.5" x14ac:dyDescent="0.35">
      <c r="E153" s="15">
        <v>1147</v>
      </c>
      <c r="F153" s="32" t="s">
        <v>65</v>
      </c>
      <c r="G153" s="15">
        <v>1147</v>
      </c>
      <c r="H153" s="32" t="s">
        <v>127</v>
      </c>
      <c r="I153" s="15">
        <v>1147</v>
      </c>
      <c r="J153" s="32" t="s">
        <v>125</v>
      </c>
      <c r="K153" s="15">
        <v>1147</v>
      </c>
      <c r="L153" s="32" t="s">
        <v>126</v>
      </c>
    </row>
    <row r="154" spans="5:12" ht="77.5" x14ac:dyDescent="0.35">
      <c r="E154" s="15">
        <v>1148</v>
      </c>
      <c r="F154" s="32" t="s">
        <v>65</v>
      </c>
      <c r="G154" s="15">
        <v>1148</v>
      </c>
      <c r="H154" s="32" t="s">
        <v>127</v>
      </c>
      <c r="I154" s="15">
        <v>1148</v>
      </c>
      <c r="J154" s="32" t="s">
        <v>125</v>
      </c>
      <c r="K154" s="15">
        <v>1148</v>
      </c>
      <c r="L154" s="32" t="s">
        <v>126</v>
      </c>
    </row>
    <row r="155" spans="5:12" ht="77.5" x14ac:dyDescent="0.35">
      <c r="E155" s="15">
        <v>1149</v>
      </c>
      <c r="F155" s="32" t="s">
        <v>65</v>
      </c>
      <c r="G155" s="15">
        <v>1149</v>
      </c>
      <c r="H155" s="32" t="s">
        <v>127</v>
      </c>
      <c r="I155" s="15">
        <v>1149</v>
      </c>
      <c r="J155" s="32" t="s">
        <v>125</v>
      </c>
      <c r="K155" s="15">
        <v>1149</v>
      </c>
      <c r="L155" s="32" t="s">
        <v>126</v>
      </c>
    </row>
    <row r="156" spans="5:12" ht="77.5" x14ac:dyDescent="0.35">
      <c r="E156" s="15">
        <v>1150</v>
      </c>
      <c r="F156" s="32" t="s">
        <v>65</v>
      </c>
      <c r="G156" s="15">
        <v>1150</v>
      </c>
      <c r="H156" s="32" t="s">
        <v>127</v>
      </c>
      <c r="I156" s="15">
        <v>1150</v>
      </c>
      <c r="J156" s="32" t="s">
        <v>125</v>
      </c>
      <c r="K156" s="15">
        <v>1150</v>
      </c>
      <c r="L156" s="32" t="s">
        <v>126</v>
      </c>
    </row>
    <row r="157" spans="5:12" ht="77.5" x14ac:dyDescent="0.35">
      <c r="E157" s="15">
        <v>1151</v>
      </c>
      <c r="F157" s="32" t="s">
        <v>65</v>
      </c>
      <c r="G157" s="15">
        <v>1151</v>
      </c>
      <c r="H157" s="32" t="s">
        <v>127</v>
      </c>
      <c r="I157" s="15">
        <v>1151</v>
      </c>
      <c r="J157" s="32" t="s">
        <v>125</v>
      </c>
      <c r="K157" s="15">
        <v>1151</v>
      </c>
      <c r="L157" s="32" t="s">
        <v>126</v>
      </c>
    </row>
    <row r="158" spans="5:12" ht="77.5" x14ac:dyDescent="0.35">
      <c r="E158" s="15">
        <v>1152</v>
      </c>
      <c r="F158" s="32" t="s">
        <v>65</v>
      </c>
      <c r="G158" s="15">
        <v>1152</v>
      </c>
      <c r="H158" s="32" t="s">
        <v>127</v>
      </c>
      <c r="I158" s="15">
        <v>1152</v>
      </c>
      <c r="J158" s="32" t="s">
        <v>125</v>
      </c>
      <c r="K158" s="15">
        <v>1152</v>
      </c>
      <c r="L158" s="32" t="s">
        <v>126</v>
      </c>
    </row>
    <row r="159" spans="5:12" ht="77.5" x14ac:dyDescent="0.35">
      <c r="E159" s="15">
        <v>1153</v>
      </c>
      <c r="F159" s="32" t="s">
        <v>65</v>
      </c>
      <c r="G159" s="15">
        <v>1153</v>
      </c>
      <c r="H159" s="32" t="s">
        <v>127</v>
      </c>
      <c r="I159" s="15">
        <v>1153</v>
      </c>
      <c r="J159" s="32" t="s">
        <v>125</v>
      </c>
      <c r="K159" s="15">
        <v>1153</v>
      </c>
      <c r="L159" s="32" t="s">
        <v>126</v>
      </c>
    </row>
    <row r="160" spans="5:12" ht="77.5" x14ac:dyDescent="0.35">
      <c r="E160" s="15">
        <v>1154</v>
      </c>
      <c r="F160" s="32" t="s">
        <v>65</v>
      </c>
      <c r="G160" s="15">
        <v>1154</v>
      </c>
      <c r="H160" s="32" t="s">
        <v>127</v>
      </c>
      <c r="I160" s="15">
        <v>1154</v>
      </c>
      <c r="J160" s="32" t="s">
        <v>125</v>
      </c>
      <c r="K160" s="15">
        <v>1154</v>
      </c>
      <c r="L160" s="32" t="s">
        <v>126</v>
      </c>
    </row>
    <row r="161" spans="5:12" ht="77.5" x14ac:dyDescent="0.35">
      <c r="E161" s="15">
        <v>1155</v>
      </c>
      <c r="F161" s="32" t="s">
        <v>65</v>
      </c>
      <c r="G161" s="15">
        <v>1155</v>
      </c>
      <c r="H161" s="32" t="s">
        <v>127</v>
      </c>
      <c r="I161" s="15">
        <v>1155</v>
      </c>
      <c r="J161" s="32" t="s">
        <v>125</v>
      </c>
      <c r="K161" s="15">
        <v>1155</v>
      </c>
      <c r="L161" s="32" t="s">
        <v>126</v>
      </c>
    </row>
    <row r="162" spans="5:12" ht="77.5" x14ac:dyDescent="0.35">
      <c r="E162" s="15">
        <v>1156</v>
      </c>
      <c r="F162" s="32" t="s">
        <v>65</v>
      </c>
      <c r="G162" s="15">
        <v>1156</v>
      </c>
      <c r="H162" s="32" t="s">
        <v>127</v>
      </c>
      <c r="I162" s="15">
        <v>1156</v>
      </c>
      <c r="J162" s="32" t="s">
        <v>125</v>
      </c>
      <c r="K162" s="15">
        <v>1156</v>
      </c>
      <c r="L162" s="32" t="s">
        <v>126</v>
      </c>
    </row>
    <row r="163" spans="5:12" ht="77.5" x14ac:dyDescent="0.35">
      <c r="E163" s="15">
        <v>1157</v>
      </c>
      <c r="F163" s="32" t="s">
        <v>65</v>
      </c>
      <c r="G163" s="15">
        <v>1157</v>
      </c>
      <c r="H163" s="32" t="s">
        <v>127</v>
      </c>
      <c r="I163" s="15">
        <v>1157</v>
      </c>
      <c r="J163" s="32" t="s">
        <v>125</v>
      </c>
      <c r="K163" s="15">
        <v>1157</v>
      </c>
      <c r="L163" s="32" t="s">
        <v>126</v>
      </c>
    </row>
    <row r="164" spans="5:12" ht="77.5" x14ac:dyDescent="0.35">
      <c r="E164" s="15">
        <v>1158</v>
      </c>
      <c r="F164" s="32" t="s">
        <v>65</v>
      </c>
      <c r="G164" s="15">
        <v>1158</v>
      </c>
      <c r="H164" s="32" t="s">
        <v>127</v>
      </c>
      <c r="I164" s="15">
        <v>1158</v>
      </c>
      <c r="J164" s="32" t="s">
        <v>125</v>
      </c>
      <c r="K164" s="15">
        <v>1158</v>
      </c>
      <c r="L164" s="32" t="s">
        <v>126</v>
      </c>
    </row>
    <row r="165" spans="5:12" ht="77.5" x14ac:dyDescent="0.35">
      <c r="E165" s="15">
        <v>1159</v>
      </c>
      <c r="F165" s="32" t="s">
        <v>65</v>
      </c>
      <c r="G165" s="15">
        <v>1159</v>
      </c>
      <c r="H165" s="32" t="s">
        <v>127</v>
      </c>
      <c r="I165" s="15">
        <v>1159</v>
      </c>
      <c r="J165" s="32" t="s">
        <v>125</v>
      </c>
      <c r="K165" s="15">
        <v>1159</v>
      </c>
      <c r="L165" s="32" t="s">
        <v>126</v>
      </c>
    </row>
    <row r="166" spans="5:12" ht="77.5" x14ac:dyDescent="0.35">
      <c r="E166" s="15">
        <v>1160</v>
      </c>
      <c r="F166" s="32" t="s">
        <v>65</v>
      </c>
      <c r="G166" s="15">
        <v>1160</v>
      </c>
      <c r="H166" s="32" t="s">
        <v>127</v>
      </c>
      <c r="I166" s="15">
        <v>1160</v>
      </c>
      <c r="J166" s="32" t="s">
        <v>125</v>
      </c>
      <c r="K166" s="15">
        <v>1160</v>
      </c>
      <c r="L166" s="32" t="s">
        <v>126</v>
      </c>
    </row>
    <row r="167" spans="5:12" ht="77.5" x14ac:dyDescent="0.35">
      <c r="E167" s="15">
        <v>1161</v>
      </c>
      <c r="F167" s="32" t="s">
        <v>65</v>
      </c>
      <c r="G167" s="15">
        <v>1161</v>
      </c>
      <c r="H167" s="32" t="s">
        <v>127</v>
      </c>
      <c r="I167" s="15">
        <v>1161</v>
      </c>
      <c r="J167" s="32" t="s">
        <v>125</v>
      </c>
      <c r="K167" s="15">
        <v>1161</v>
      </c>
      <c r="L167" s="32" t="s">
        <v>126</v>
      </c>
    </row>
    <row r="168" spans="5:12" ht="77.5" x14ac:dyDescent="0.35">
      <c r="E168" s="15">
        <v>1162</v>
      </c>
      <c r="F168" s="32" t="s">
        <v>65</v>
      </c>
      <c r="G168" s="15">
        <v>1162</v>
      </c>
      <c r="H168" s="32" t="s">
        <v>127</v>
      </c>
      <c r="I168" s="15">
        <v>1162</v>
      </c>
      <c r="J168" s="32" t="s">
        <v>125</v>
      </c>
      <c r="K168" s="15">
        <v>1162</v>
      </c>
      <c r="L168" s="32" t="s">
        <v>126</v>
      </c>
    </row>
    <row r="169" spans="5:12" ht="77.5" x14ac:dyDescent="0.35">
      <c r="E169" s="15">
        <v>1163</v>
      </c>
      <c r="F169" s="32" t="s">
        <v>65</v>
      </c>
      <c r="G169" s="15">
        <v>1163</v>
      </c>
      <c r="H169" s="32" t="s">
        <v>127</v>
      </c>
      <c r="I169" s="15">
        <v>1163</v>
      </c>
      <c r="J169" s="32" t="s">
        <v>125</v>
      </c>
      <c r="K169" s="15">
        <v>1163</v>
      </c>
      <c r="L169" s="32" t="s">
        <v>126</v>
      </c>
    </row>
    <row r="170" spans="5:12" ht="77.5" x14ac:dyDescent="0.35">
      <c r="E170" s="15">
        <v>1164</v>
      </c>
      <c r="F170" s="32" t="s">
        <v>65</v>
      </c>
      <c r="G170" s="15">
        <v>1164</v>
      </c>
      <c r="H170" s="32" t="s">
        <v>127</v>
      </c>
      <c r="I170" s="15">
        <v>1164</v>
      </c>
      <c r="J170" s="32" t="s">
        <v>125</v>
      </c>
      <c r="K170" s="15">
        <v>1164</v>
      </c>
      <c r="L170" s="32" t="s">
        <v>126</v>
      </c>
    </row>
    <row r="171" spans="5:12" ht="77.5" x14ac:dyDescent="0.35">
      <c r="E171" s="15">
        <v>1165</v>
      </c>
      <c r="F171" s="32" t="s">
        <v>65</v>
      </c>
      <c r="G171" s="15">
        <v>1165</v>
      </c>
      <c r="H171" s="32" t="s">
        <v>127</v>
      </c>
      <c r="I171" s="15">
        <v>1165</v>
      </c>
      <c r="J171" s="32" t="s">
        <v>125</v>
      </c>
      <c r="K171" s="15">
        <v>1165</v>
      </c>
      <c r="L171" s="32" t="s">
        <v>126</v>
      </c>
    </row>
    <row r="172" spans="5:12" ht="77.5" x14ac:dyDescent="0.35">
      <c r="E172" s="15">
        <v>1166</v>
      </c>
      <c r="F172" s="32" t="s">
        <v>65</v>
      </c>
      <c r="G172" s="15">
        <v>1166</v>
      </c>
      <c r="H172" s="32" t="s">
        <v>127</v>
      </c>
      <c r="I172" s="15">
        <v>1166</v>
      </c>
      <c r="J172" s="32" t="s">
        <v>125</v>
      </c>
      <c r="K172" s="15">
        <v>1166</v>
      </c>
      <c r="L172" s="32" t="s">
        <v>126</v>
      </c>
    </row>
    <row r="173" spans="5:12" ht="77.5" x14ac:dyDescent="0.35">
      <c r="E173" s="15">
        <v>1167</v>
      </c>
      <c r="F173" s="32" t="s">
        <v>65</v>
      </c>
      <c r="G173" s="15">
        <v>1167</v>
      </c>
      <c r="H173" s="32" t="s">
        <v>127</v>
      </c>
      <c r="I173" s="15">
        <v>1167</v>
      </c>
      <c r="J173" s="32" t="s">
        <v>125</v>
      </c>
      <c r="K173" s="15">
        <v>1167</v>
      </c>
      <c r="L173" s="32" t="s">
        <v>126</v>
      </c>
    </row>
    <row r="174" spans="5:12" ht="77.5" x14ac:dyDescent="0.35">
      <c r="E174" s="15">
        <v>1168</v>
      </c>
      <c r="F174" s="32" t="s">
        <v>65</v>
      </c>
      <c r="G174" s="15">
        <v>1168</v>
      </c>
      <c r="H174" s="32" t="s">
        <v>127</v>
      </c>
      <c r="I174" s="15">
        <v>1168</v>
      </c>
      <c r="J174" s="32" t="s">
        <v>125</v>
      </c>
      <c r="K174" s="15">
        <v>1168</v>
      </c>
      <c r="L174" s="32" t="s">
        <v>126</v>
      </c>
    </row>
    <row r="175" spans="5:12" ht="77.5" x14ac:dyDescent="0.35">
      <c r="E175" s="15">
        <v>1169</v>
      </c>
      <c r="F175" s="32" t="s">
        <v>65</v>
      </c>
      <c r="G175" s="15">
        <v>1169</v>
      </c>
      <c r="H175" s="32" t="s">
        <v>127</v>
      </c>
      <c r="I175" s="15">
        <v>1169</v>
      </c>
      <c r="J175" s="32" t="s">
        <v>125</v>
      </c>
      <c r="K175" s="15">
        <v>1169</v>
      </c>
      <c r="L175" s="32" t="s">
        <v>126</v>
      </c>
    </row>
    <row r="176" spans="5:12" ht="77.5" x14ac:dyDescent="0.35">
      <c r="E176" s="15">
        <v>1170</v>
      </c>
      <c r="F176" s="32" t="s">
        <v>65</v>
      </c>
      <c r="G176" s="15">
        <v>1170</v>
      </c>
      <c r="H176" s="32" t="s">
        <v>127</v>
      </c>
      <c r="I176" s="15">
        <v>1170</v>
      </c>
      <c r="J176" s="32" t="s">
        <v>125</v>
      </c>
      <c r="K176" s="15">
        <v>1170</v>
      </c>
      <c r="L176" s="32" t="s">
        <v>126</v>
      </c>
    </row>
    <row r="177" spans="5:12" ht="77.5" x14ac:dyDescent="0.35">
      <c r="E177" s="15">
        <v>1171</v>
      </c>
      <c r="F177" s="32" t="s">
        <v>65</v>
      </c>
      <c r="G177" s="15">
        <v>1171</v>
      </c>
      <c r="H177" s="32" t="s">
        <v>127</v>
      </c>
      <c r="I177" s="15">
        <v>1171</v>
      </c>
      <c r="J177" s="32" t="s">
        <v>125</v>
      </c>
      <c r="K177" s="15">
        <v>1171</v>
      </c>
      <c r="L177" s="32" t="s">
        <v>126</v>
      </c>
    </row>
    <row r="178" spans="5:12" ht="77.5" x14ac:dyDescent="0.35">
      <c r="E178" s="15">
        <v>1172</v>
      </c>
      <c r="F178" s="32" t="s">
        <v>65</v>
      </c>
      <c r="G178" s="15">
        <v>1172</v>
      </c>
      <c r="H178" s="32" t="s">
        <v>127</v>
      </c>
      <c r="I178" s="15">
        <v>1172</v>
      </c>
      <c r="J178" s="32" t="s">
        <v>125</v>
      </c>
      <c r="K178" s="15">
        <v>1172</v>
      </c>
      <c r="L178" s="32" t="s">
        <v>126</v>
      </c>
    </row>
    <row r="179" spans="5:12" ht="77.5" x14ac:dyDescent="0.35">
      <c r="E179" s="15">
        <v>1173</v>
      </c>
      <c r="F179" s="32" t="s">
        <v>65</v>
      </c>
      <c r="G179" s="15">
        <v>1173</v>
      </c>
      <c r="H179" s="32" t="s">
        <v>127</v>
      </c>
      <c r="I179" s="15">
        <v>1173</v>
      </c>
      <c r="J179" s="32" t="s">
        <v>125</v>
      </c>
      <c r="K179" s="15">
        <v>1173</v>
      </c>
      <c r="L179" s="32" t="s">
        <v>126</v>
      </c>
    </row>
    <row r="180" spans="5:12" ht="77.5" x14ac:dyDescent="0.35">
      <c r="E180" s="15">
        <v>1174</v>
      </c>
      <c r="F180" s="32" t="s">
        <v>65</v>
      </c>
      <c r="G180" s="15">
        <v>1174</v>
      </c>
      <c r="H180" s="32" t="s">
        <v>127</v>
      </c>
      <c r="I180" s="15">
        <v>1174</v>
      </c>
      <c r="J180" s="32" t="s">
        <v>125</v>
      </c>
      <c r="K180" s="15">
        <v>1174</v>
      </c>
      <c r="L180" s="32" t="s">
        <v>126</v>
      </c>
    </row>
    <row r="181" spans="5:12" ht="77.5" x14ac:dyDescent="0.35">
      <c r="E181" s="15">
        <v>1175</v>
      </c>
      <c r="F181" s="32" t="s">
        <v>65</v>
      </c>
      <c r="G181" s="15">
        <v>1175</v>
      </c>
      <c r="H181" s="32" t="s">
        <v>127</v>
      </c>
      <c r="I181" s="15">
        <v>1175</v>
      </c>
      <c r="J181" s="32" t="s">
        <v>125</v>
      </c>
      <c r="K181" s="15">
        <v>1175</v>
      </c>
      <c r="L181" s="32" t="s">
        <v>126</v>
      </c>
    </row>
    <row r="182" spans="5:12" ht="77.5" x14ac:dyDescent="0.35">
      <c r="E182" s="15">
        <v>1176</v>
      </c>
      <c r="F182" s="32" t="s">
        <v>65</v>
      </c>
      <c r="G182" s="15">
        <v>1176</v>
      </c>
      <c r="H182" s="32" t="s">
        <v>127</v>
      </c>
      <c r="I182" s="15">
        <v>1176</v>
      </c>
      <c r="J182" s="32" t="s">
        <v>125</v>
      </c>
      <c r="K182" s="15">
        <v>1176</v>
      </c>
      <c r="L182" s="32" t="s">
        <v>126</v>
      </c>
    </row>
    <row r="183" spans="5:12" ht="77.5" x14ac:dyDescent="0.35">
      <c r="E183" s="15">
        <v>1177</v>
      </c>
      <c r="F183" s="32" t="s">
        <v>65</v>
      </c>
      <c r="G183" s="15">
        <v>1177</v>
      </c>
      <c r="H183" s="32" t="s">
        <v>127</v>
      </c>
      <c r="I183" s="15">
        <v>1177</v>
      </c>
      <c r="J183" s="32" t="s">
        <v>125</v>
      </c>
      <c r="K183" s="15">
        <v>1177</v>
      </c>
      <c r="L183" s="32" t="s">
        <v>126</v>
      </c>
    </row>
    <row r="184" spans="5:12" ht="77.5" x14ac:dyDescent="0.35">
      <c r="E184" s="15">
        <v>1178</v>
      </c>
      <c r="F184" s="32" t="s">
        <v>65</v>
      </c>
      <c r="G184" s="15">
        <v>1178</v>
      </c>
      <c r="H184" s="32" t="s">
        <v>127</v>
      </c>
      <c r="I184" s="15">
        <v>1178</v>
      </c>
      <c r="J184" s="32" t="s">
        <v>125</v>
      </c>
      <c r="K184" s="15">
        <v>1178</v>
      </c>
      <c r="L184" s="32" t="s">
        <v>126</v>
      </c>
    </row>
    <row r="185" spans="5:12" ht="77.5" x14ac:dyDescent="0.35">
      <c r="E185" s="15">
        <v>1179</v>
      </c>
      <c r="F185" s="32" t="s">
        <v>65</v>
      </c>
      <c r="G185" s="15">
        <v>1179</v>
      </c>
      <c r="H185" s="32" t="s">
        <v>127</v>
      </c>
      <c r="I185" s="15">
        <v>1179</v>
      </c>
      <c r="J185" s="32" t="s">
        <v>125</v>
      </c>
      <c r="K185" s="15">
        <v>1179</v>
      </c>
      <c r="L185" s="32" t="s">
        <v>126</v>
      </c>
    </row>
    <row r="186" spans="5:12" ht="77.5" x14ac:dyDescent="0.35">
      <c r="E186" s="15">
        <v>1180</v>
      </c>
      <c r="F186" s="32" t="s">
        <v>65</v>
      </c>
      <c r="G186" s="15">
        <v>1180</v>
      </c>
      <c r="H186" s="32" t="s">
        <v>127</v>
      </c>
      <c r="I186" s="15">
        <v>1180</v>
      </c>
      <c r="J186" s="32" t="s">
        <v>125</v>
      </c>
      <c r="K186" s="15">
        <v>1180</v>
      </c>
      <c r="L186" s="32" t="s">
        <v>126</v>
      </c>
    </row>
    <row r="187" spans="5:12" ht="77.5" x14ac:dyDescent="0.35">
      <c r="E187" s="15">
        <v>1181</v>
      </c>
      <c r="F187" s="32" t="s">
        <v>65</v>
      </c>
      <c r="G187" s="15">
        <v>1181</v>
      </c>
      <c r="H187" s="32" t="s">
        <v>127</v>
      </c>
      <c r="I187" s="15">
        <v>1181</v>
      </c>
      <c r="J187" s="32" t="s">
        <v>125</v>
      </c>
      <c r="K187" s="15">
        <v>1181</v>
      </c>
      <c r="L187" s="32" t="s">
        <v>126</v>
      </c>
    </row>
    <row r="188" spans="5:12" ht="77.5" x14ac:dyDescent="0.35">
      <c r="E188" s="15">
        <v>1182</v>
      </c>
      <c r="F188" s="32" t="s">
        <v>65</v>
      </c>
      <c r="G188" s="15">
        <v>1182</v>
      </c>
      <c r="H188" s="32" t="s">
        <v>127</v>
      </c>
      <c r="I188" s="15">
        <v>1182</v>
      </c>
      <c r="J188" s="32" t="s">
        <v>125</v>
      </c>
      <c r="K188" s="15">
        <v>1182</v>
      </c>
      <c r="L188" s="32" t="s">
        <v>126</v>
      </c>
    </row>
    <row r="189" spans="5:12" ht="77.5" x14ac:dyDescent="0.35">
      <c r="E189" s="15">
        <v>1183</v>
      </c>
      <c r="F189" s="32" t="s">
        <v>65</v>
      </c>
      <c r="G189" s="15">
        <v>1183</v>
      </c>
      <c r="H189" s="32" t="s">
        <v>127</v>
      </c>
      <c r="I189" s="15">
        <v>1183</v>
      </c>
      <c r="J189" s="32" t="s">
        <v>125</v>
      </c>
      <c r="K189" s="15">
        <v>1183</v>
      </c>
      <c r="L189" s="32" t="s">
        <v>126</v>
      </c>
    </row>
    <row r="190" spans="5:12" ht="77.5" x14ac:dyDescent="0.35">
      <c r="E190" s="15">
        <v>1184</v>
      </c>
      <c r="F190" s="32" t="s">
        <v>65</v>
      </c>
      <c r="G190" s="15">
        <v>1184</v>
      </c>
      <c r="H190" s="32" t="s">
        <v>127</v>
      </c>
      <c r="I190" s="15">
        <v>1184</v>
      </c>
      <c r="J190" s="32" t="s">
        <v>125</v>
      </c>
      <c r="K190" s="15">
        <v>1184</v>
      </c>
      <c r="L190" s="32" t="s">
        <v>126</v>
      </c>
    </row>
    <row r="191" spans="5:12" ht="77.5" x14ac:dyDescent="0.35">
      <c r="E191" s="15">
        <v>1185</v>
      </c>
      <c r="F191" s="32" t="s">
        <v>65</v>
      </c>
      <c r="G191" s="15">
        <v>1185</v>
      </c>
      <c r="H191" s="32" t="s">
        <v>127</v>
      </c>
      <c r="I191" s="15">
        <v>1185</v>
      </c>
      <c r="J191" s="32" t="s">
        <v>125</v>
      </c>
      <c r="K191" s="15">
        <v>1185</v>
      </c>
      <c r="L191" s="32" t="s">
        <v>126</v>
      </c>
    </row>
    <row r="192" spans="5:12" ht="77.5" x14ac:dyDescent="0.35">
      <c r="E192" s="15">
        <v>1186</v>
      </c>
      <c r="F192" s="32" t="s">
        <v>65</v>
      </c>
      <c r="G192" s="15">
        <v>1186</v>
      </c>
      <c r="H192" s="32" t="s">
        <v>127</v>
      </c>
      <c r="I192" s="15">
        <v>1186</v>
      </c>
      <c r="J192" s="32" t="s">
        <v>125</v>
      </c>
      <c r="K192" s="15">
        <v>1186</v>
      </c>
      <c r="L192" s="32" t="s">
        <v>126</v>
      </c>
    </row>
    <row r="193" spans="5:12" ht="77.5" x14ac:dyDescent="0.35">
      <c r="E193" s="15">
        <v>1187</v>
      </c>
      <c r="F193" s="32" t="s">
        <v>65</v>
      </c>
      <c r="G193" s="15">
        <v>1187</v>
      </c>
      <c r="H193" s="32" t="s">
        <v>127</v>
      </c>
      <c r="I193" s="15">
        <v>1187</v>
      </c>
      <c r="J193" s="32" t="s">
        <v>125</v>
      </c>
      <c r="K193" s="15">
        <v>1187</v>
      </c>
      <c r="L193" s="32" t="s">
        <v>126</v>
      </c>
    </row>
    <row r="194" spans="5:12" ht="77.5" x14ac:dyDescent="0.35">
      <c r="E194" s="15">
        <v>1188</v>
      </c>
      <c r="F194" s="32" t="s">
        <v>65</v>
      </c>
      <c r="G194" s="15">
        <v>1188</v>
      </c>
      <c r="H194" s="32" t="s">
        <v>127</v>
      </c>
      <c r="I194" s="15">
        <v>1188</v>
      </c>
      <c r="J194" s="32" t="s">
        <v>125</v>
      </c>
      <c r="K194" s="15">
        <v>1188</v>
      </c>
      <c r="L194" s="32" t="s">
        <v>126</v>
      </c>
    </row>
    <row r="195" spans="5:12" ht="77.5" x14ac:dyDescent="0.35">
      <c r="E195" s="15">
        <v>1189</v>
      </c>
      <c r="F195" s="32" t="s">
        <v>65</v>
      </c>
      <c r="G195" s="15">
        <v>1189</v>
      </c>
      <c r="H195" s="32" t="s">
        <v>127</v>
      </c>
      <c r="I195" s="15">
        <v>1189</v>
      </c>
      <c r="J195" s="32" t="s">
        <v>125</v>
      </c>
      <c r="K195" s="15">
        <v>1189</v>
      </c>
      <c r="L195" s="32" t="s">
        <v>126</v>
      </c>
    </row>
    <row r="196" spans="5:12" ht="77.5" x14ac:dyDescent="0.35">
      <c r="E196" s="15">
        <v>1190</v>
      </c>
      <c r="F196" s="32" t="s">
        <v>65</v>
      </c>
      <c r="G196" s="15">
        <v>1190</v>
      </c>
      <c r="H196" s="32" t="s">
        <v>127</v>
      </c>
      <c r="I196" s="15">
        <v>1190</v>
      </c>
      <c r="J196" s="32" t="s">
        <v>125</v>
      </c>
      <c r="K196" s="15">
        <v>1190</v>
      </c>
      <c r="L196" s="32" t="s">
        <v>126</v>
      </c>
    </row>
    <row r="197" spans="5:12" ht="77.5" x14ac:dyDescent="0.35">
      <c r="E197" s="15">
        <v>1191</v>
      </c>
      <c r="F197" s="32" t="s">
        <v>65</v>
      </c>
      <c r="G197" s="15">
        <v>1191</v>
      </c>
      <c r="H197" s="32" t="s">
        <v>127</v>
      </c>
      <c r="I197" s="15">
        <v>1191</v>
      </c>
      <c r="J197" s="32" t="s">
        <v>125</v>
      </c>
      <c r="K197" s="15">
        <v>1191</v>
      </c>
      <c r="L197" s="32" t="s">
        <v>126</v>
      </c>
    </row>
    <row r="198" spans="5:12" ht="77.5" x14ac:dyDescent="0.35">
      <c r="E198" s="15">
        <v>1192</v>
      </c>
      <c r="F198" s="32" t="s">
        <v>65</v>
      </c>
      <c r="G198" s="15">
        <v>1192</v>
      </c>
      <c r="H198" s="32" t="s">
        <v>127</v>
      </c>
      <c r="I198" s="15">
        <v>1192</v>
      </c>
      <c r="J198" s="32" t="s">
        <v>125</v>
      </c>
      <c r="K198" s="15">
        <v>1192</v>
      </c>
      <c r="L198" s="32" t="s">
        <v>126</v>
      </c>
    </row>
    <row r="199" spans="5:12" ht="77.5" x14ac:dyDescent="0.35">
      <c r="E199" s="15">
        <v>1193</v>
      </c>
      <c r="F199" s="32" t="s">
        <v>65</v>
      </c>
      <c r="G199" s="15">
        <v>1193</v>
      </c>
      <c r="H199" s="32" t="s">
        <v>127</v>
      </c>
      <c r="I199" s="15">
        <v>1193</v>
      </c>
      <c r="J199" s="32" t="s">
        <v>125</v>
      </c>
      <c r="K199" s="15">
        <v>1193</v>
      </c>
      <c r="L199" s="32" t="s">
        <v>126</v>
      </c>
    </row>
    <row r="200" spans="5:12" ht="77.5" x14ac:dyDescent="0.35">
      <c r="E200" s="15">
        <v>1194</v>
      </c>
      <c r="F200" s="32" t="s">
        <v>65</v>
      </c>
      <c r="G200" s="15">
        <v>1194</v>
      </c>
      <c r="H200" s="32" t="s">
        <v>127</v>
      </c>
      <c r="I200" s="15">
        <v>1194</v>
      </c>
      <c r="J200" s="32" t="s">
        <v>125</v>
      </c>
      <c r="K200" s="15">
        <v>1194</v>
      </c>
      <c r="L200" s="32" t="s">
        <v>126</v>
      </c>
    </row>
  </sheetData>
  <sheetProtection selectLockedCells="1" selectUnlockedCells="1"/>
  <sortState xmlns:xlrd2="http://schemas.microsoft.com/office/spreadsheetml/2017/richdata2" ref="F3:F9">
    <sortCondition ref="F2"/>
  </sortState>
  <mergeCells count="1">
    <mergeCell ref="J12:K12"/>
  </mergeCells>
  <phoneticPr fontId="5" type="noConversion"/>
  <pageMargins left="0.25" right="0.25" top="0.75" bottom="0.75" header="0.3" footer="0.3"/>
  <pageSetup paperSize="9" scale="51"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5"/>
  <sheetViews>
    <sheetView windowProtection="1" zoomScale="150" zoomScaleNormal="150" workbookViewId="0">
      <selection activeCell="F21" sqref="F21"/>
    </sheetView>
  </sheetViews>
  <sheetFormatPr defaultColWidth="9" defaultRowHeight="15.5" x14ac:dyDescent="0.35"/>
  <cols>
    <col min="1" max="1" width="25.6640625" style="1" customWidth="1"/>
    <col min="2" max="2" width="11" style="1" customWidth="1"/>
    <col min="3" max="3" width="14.1640625" style="1" bestFit="1" customWidth="1"/>
    <col min="4" max="4" width="14" style="1" customWidth="1"/>
    <col min="5" max="5" width="14.1640625" style="1" customWidth="1"/>
    <col min="6" max="6" width="15.5" style="1" customWidth="1"/>
    <col min="7" max="256" width="11" style="1" customWidth="1"/>
    <col min="257" max="16384" width="9" style="1"/>
  </cols>
  <sheetData>
    <row r="1" spans="1:6" x14ac:dyDescent="0.35">
      <c r="A1" s="66" t="s">
        <v>33</v>
      </c>
      <c r="B1" s="66"/>
      <c r="C1" s="66"/>
      <c r="D1" s="66"/>
      <c r="E1" s="66"/>
      <c r="F1" s="66"/>
    </row>
    <row r="2" spans="1:6" ht="45.5" x14ac:dyDescent="0.35">
      <c r="A2" s="13" t="s">
        <v>32</v>
      </c>
      <c r="B2" s="14">
        <v>1</v>
      </c>
      <c r="C2" s="14" t="s">
        <v>3</v>
      </c>
      <c r="D2" s="14" t="s">
        <v>4</v>
      </c>
      <c r="E2" s="14" t="s">
        <v>8</v>
      </c>
      <c r="F2" s="14" t="s">
        <v>9</v>
      </c>
    </row>
    <row r="3" spans="1:6" x14ac:dyDescent="0.35">
      <c r="A3" s="15" t="s">
        <v>0</v>
      </c>
      <c r="B3" s="16">
        <v>5</v>
      </c>
      <c r="C3" s="16">
        <v>10</v>
      </c>
      <c r="D3" s="16">
        <v>15</v>
      </c>
      <c r="E3" s="16">
        <v>20</v>
      </c>
      <c r="F3" s="16">
        <v>25</v>
      </c>
    </row>
    <row r="4" spans="1:6" x14ac:dyDescent="0.35">
      <c r="A4" s="67" t="s">
        <v>26</v>
      </c>
      <c r="B4" s="67"/>
      <c r="C4" s="67"/>
      <c r="D4" s="67"/>
      <c r="E4" s="67"/>
      <c r="F4" s="67"/>
    </row>
    <row r="5" spans="1:6" ht="45.5" x14ac:dyDescent="0.35">
      <c r="A5" s="13" t="s">
        <v>31</v>
      </c>
      <c r="B5" s="14" t="s">
        <v>5</v>
      </c>
      <c r="C5" s="14" t="s">
        <v>6</v>
      </c>
      <c r="D5" s="14" t="s">
        <v>7</v>
      </c>
      <c r="E5" s="14" t="s">
        <v>10</v>
      </c>
      <c r="F5" s="14" t="s">
        <v>11</v>
      </c>
    </row>
    <row r="6" spans="1:6" x14ac:dyDescent="0.35">
      <c r="A6" s="15" t="s">
        <v>0</v>
      </c>
      <c r="B6" s="16">
        <v>3</v>
      </c>
      <c r="C6" s="16">
        <v>6</v>
      </c>
      <c r="D6" s="16">
        <v>9</v>
      </c>
      <c r="E6" s="16">
        <v>12</v>
      </c>
      <c r="F6" s="16">
        <v>15</v>
      </c>
    </row>
    <row r="7" spans="1:6" x14ac:dyDescent="0.35">
      <c r="A7" s="67" t="s">
        <v>25</v>
      </c>
      <c r="B7" s="67"/>
      <c r="C7" s="67"/>
      <c r="D7" s="67"/>
      <c r="E7" s="67"/>
      <c r="F7" s="67"/>
    </row>
    <row r="8" spans="1:6" ht="30.5" x14ac:dyDescent="0.35">
      <c r="A8" s="13" t="s">
        <v>14</v>
      </c>
      <c r="B8" s="14" t="s">
        <v>12</v>
      </c>
      <c r="C8" s="14" t="s">
        <v>13</v>
      </c>
      <c r="D8" s="17"/>
      <c r="E8" s="17"/>
      <c r="F8" s="17"/>
    </row>
    <row r="9" spans="1:6" x14ac:dyDescent="0.35">
      <c r="A9" s="15" t="s">
        <v>0</v>
      </c>
      <c r="B9" s="16">
        <v>1</v>
      </c>
      <c r="C9" s="16">
        <v>10</v>
      </c>
      <c r="D9" s="17"/>
      <c r="E9" s="17"/>
      <c r="F9" s="17"/>
    </row>
    <row r="10" spans="1:6" ht="45.5" x14ac:dyDescent="0.35">
      <c r="A10" s="13" t="s">
        <v>2</v>
      </c>
      <c r="B10" s="14" t="s">
        <v>15</v>
      </c>
      <c r="C10" s="14" t="s">
        <v>16</v>
      </c>
      <c r="D10" s="14" t="s">
        <v>17</v>
      </c>
      <c r="E10" s="14" t="s">
        <v>18</v>
      </c>
      <c r="F10" s="14" t="s">
        <v>19</v>
      </c>
    </row>
    <row r="11" spans="1:6" x14ac:dyDescent="0.35">
      <c r="A11" s="15" t="s">
        <v>0</v>
      </c>
      <c r="B11" s="16">
        <v>2</v>
      </c>
      <c r="C11" s="16">
        <v>4</v>
      </c>
      <c r="D11" s="16">
        <v>6</v>
      </c>
      <c r="E11" s="16">
        <v>8</v>
      </c>
      <c r="F11" s="16">
        <v>10</v>
      </c>
    </row>
    <row r="12" spans="1:6" x14ac:dyDescent="0.35">
      <c r="A12" s="67" t="s">
        <v>27</v>
      </c>
      <c r="B12" s="67"/>
      <c r="C12" s="67"/>
      <c r="D12" s="67"/>
      <c r="E12" s="67"/>
      <c r="F12" s="67"/>
    </row>
    <row r="13" spans="1:6" ht="45.5" x14ac:dyDescent="0.35">
      <c r="A13" s="18" t="s">
        <v>1</v>
      </c>
      <c r="B13" s="19" t="s">
        <v>20</v>
      </c>
      <c r="C13" s="19" t="s">
        <v>21</v>
      </c>
      <c r="D13" s="19" t="s">
        <v>22</v>
      </c>
      <c r="E13" s="19" t="s">
        <v>23</v>
      </c>
      <c r="F13" s="19" t="s">
        <v>24</v>
      </c>
    </row>
    <row r="14" spans="1:6" x14ac:dyDescent="0.35">
      <c r="A14" s="15" t="s">
        <v>0</v>
      </c>
      <c r="B14" s="16">
        <v>10</v>
      </c>
      <c r="C14" s="16">
        <v>20</v>
      </c>
      <c r="D14" s="16">
        <v>30</v>
      </c>
      <c r="E14" s="16">
        <v>35</v>
      </c>
      <c r="F14" s="16">
        <v>40</v>
      </c>
    </row>
    <row r="15" spans="1:6" x14ac:dyDescent="0.35">
      <c r="B15" s="3"/>
      <c r="C15" s="3"/>
      <c r="D15" s="3"/>
      <c r="E15" s="3"/>
      <c r="F15" s="3"/>
    </row>
    <row r="16" spans="1:6" x14ac:dyDescent="0.35">
      <c r="A16" s="66" t="s">
        <v>30</v>
      </c>
      <c r="B16" s="66"/>
      <c r="C16" s="66"/>
      <c r="D16" s="66"/>
      <c r="E16" s="66"/>
      <c r="F16" s="66"/>
    </row>
    <row r="17" spans="1:6" ht="75.5" x14ac:dyDescent="0.35">
      <c r="A17" s="4" t="s">
        <v>29</v>
      </c>
      <c r="B17" s="5" t="s">
        <v>34</v>
      </c>
      <c r="C17" s="5" t="s">
        <v>67</v>
      </c>
      <c r="D17" s="5" t="s">
        <v>66</v>
      </c>
      <c r="E17" s="2"/>
      <c r="F17" s="2"/>
    </row>
    <row r="18" spans="1:6" ht="31" x14ac:dyDescent="0.35">
      <c r="A18" s="6" t="s">
        <v>56</v>
      </c>
      <c r="B18" s="9" t="s">
        <v>98</v>
      </c>
      <c r="C18" s="30">
        <v>2</v>
      </c>
      <c r="D18" s="10" t="s">
        <v>133</v>
      </c>
      <c r="E18" s="2"/>
      <c r="F18" s="2"/>
    </row>
    <row r="19" spans="1:6" ht="31" x14ac:dyDescent="0.35">
      <c r="A19" s="6" t="s">
        <v>57</v>
      </c>
      <c r="B19" s="9" t="s">
        <v>77</v>
      </c>
      <c r="C19" s="30">
        <v>2</v>
      </c>
      <c r="D19" s="9" t="s">
        <v>28</v>
      </c>
      <c r="E19" s="2"/>
      <c r="F19" s="2"/>
    </row>
    <row r="20" spans="1:6" ht="31" x14ac:dyDescent="0.35">
      <c r="A20" s="7" t="s">
        <v>58</v>
      </c>
      <c r="B20" s="11" t="s">
        <v>78</v>
      </c>
      <c r="C20" s="30">
        <v>2</v>
      </c>
      <c r="D20" s="11" t="s">
        <v>61</v>
      </c>
      <c r="E20" s="2"/>
      <c r="F20" s="2"/>
    </row>
    <row r="21" spans="1:6" ht="31" x14ac:dyDescent="0.35">
      <c r="A21" s="8" t="s">
        <v>91</v>
      </c>
      <c r="B21" s="12" t="s">
        <v>90</v>
      </c>
      <c r="C21" s="31">
        <v>3</v>
      </c>
      <c r="D21" s="12" t="s">
        <v>63</v>
      </c>
    </row>
    <row r="22" spans="1:6" ht="31" x14ac:dyDescent="0.35">
      <c r="A22" s="8" t="s">
        <v>88</v>
      </c>
      <c r="B22" s="12" t="s">
        <v>89</v>
      </c>
      <c r="C22" s="31">
        <v>3</v>
      </c>
      <c r="D22" s="12" t="s">
        <v>63</v>
      </c>
    </row>
    <row r="23" spans="1:6" ht="31" x14ac:dyDescent="0.35">
      <c r="A23" s="8" t="s">
        <v>92</v>
      </c>
      <c r="B23" s="12" t="s">
        <v>94</v>
      </c>
      <c r="C23" s="31">
        <v>3</v>
      </c>
      <c r="D23" s="12" t="s">
        <v>60</v>
      </c>
    </row>
    <row r="24" spans="1:6" ht="31" x14ac:dyDescent="0.35">
      <c r="A24" s="8" t="s">
        <v>93</v>
      </c>
      <c r="B24" s="12" t="s">
        <v>95</v>
      </c>
      <c r="C24" s="31">
        <v>3</v>
      </c>
      <c r="D24" s="12" t="s">
        <v>60</v>
      </c>
    </row>
    <row r="25" spans="1:6" ht="31" x14ac:dyDescent="0.35">
      <c r="A25" s="8" t="s">
        <v>59</v>
      </c>
      <c r="B25" s="12" t="s">
        <v>73</v>
      </c>
      <c r="C25" s="31">
        <v>4</v>
      </c>
      <c r="D25" s="12" t="s">
        <v>71</v>
      </c>
    </row>
  </sheetData>
  <sheetProtection sheet="1" objects="1" scenarios="1" selectLockedCells="1" selectUnlockedCells="1"/>
  <mergeCells count="5">
    <mergeCell ref="A1:F1"/>
    <mergeCell ref="A4:F4"/>
    <mergeCell ref="A7:F7"/>
    <mergeCell ref="A12:F12"/>
    <mergeCell ref="A16:F16"/>
  </mergeCells>
  <pageMargins left="0.7" right="0.7" top="0.75" bottom="0.75" header="0.3" footer="0.3"/>
  <pageSetup paperSize="9" orientation="portrait" horizontalDpi="4294967292"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E17BB13993D047A5AAFB782B399F6C" ma:contentTypeVersion="13" ma:contentTypeDescription="Create a new document." ma:contentTypeScope="" ma:versionID="bfd5af7fbaca9052a8632320d1e18a07">
  <xsd:schema xmlns:xsd="http://www.w3.org/2001/XMLSchema" xmlns:xs="http://www.w3.org/2001/XMLSchema" xmlns:p="http://schemas.microsoft.com/office/2006/metadata/properties" xmlns:ns2="4798ff29-8bf1-47a9-abe4-3ab95d3a1097" xmlns:ns3="77c0f161-a1d7-4793-8a31-3323112573b5" targetNamespace="http://schemas.microsoft.com/office/2006/metadata/properties" ma:root="true" ma:fieldsID="34a7568410e4007557f7235c1a48c45c" ns2:_="" ns3:_="">
    <xsd:import namespace="4798ff29-8bf1-47a9-abe4-3ab95d3a1097"/>
    <xsd:import namespace="77c0f161-a1d7-4793-8a31-3323112573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98ff29-8bf1-47a9-abe4-3ab95d3a10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c0f161-a1d7-4793-8a31-3323112573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6D8766-5BEE-465E-9AF0-DF64E8E8FF32}">
  <ds:schemaRefs>
    <ds:schemaRef ds:uri="http://schemas.microsoft.com/sharepoint/v3/contenttype/forms"/>
  </ds:schemaRefs>
</ds:datastoreItem>
</file>

<file path=customXml/itemProps2.xml><?xml version="1.0" encoding="utf-8"?>
<ds:datastoreItem xmlns:ds="http://schemas.openxmlformats.org/officeDocument/2006/customXml" ds:itemID="{A2FE87A3-6A9A-4A2A-9068-E4E50E03C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98ff29-8bf1-47a9-abe4-3ab95d3a1097"/>
    <ds:schemaRef ds:uri="77c0f161-a1d7-4793-8a31-3323112573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A33292-BAED-458F-AD3D-023EE459A35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Evaluation costs</vt:lpstr>
      <vt:lpstr>Formulas</vt:lpstr>
      <vt:lpstr>Overview</vt:lpstr>
      <vt:lpstr>areas</vt:lpstr>
      <vt:lpstr>budget</vt:lpstr>
      <vt:lpstr>duration</vt:lpstr>
      <vt:lpstr>evaluationstatus</vt:lpstr>
      <vt:lpstr>numberofcountries</vt:lpstr>
      <vt:lpstr>typeofevaluation</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Independent Evaluation Unit</dc:creator>
  <cp:lastModifiedBy>IES</cp:lastModifiedBy>
  <cp:lastPrinted>2016-06-15T11:29:54Z</cp:lastPrinted>
  <dcterms:created xsi:type="dcterms:W3CDTF">2016-03-23T12:01:42Z</dcterms:created>
  <dcterms:modified xsi:type="dcterms:W3CDTF">2022-03-31T10:03:11Z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0x01010035E17BB13993D047A5AAFB782B399F6C</vt:lpwstr>
  </property>
</Properties>
</file>