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G:\OCB\ISS\AA-Firearms\GFP MGMT\COMMUNICATIONS\WEBSITE\UPDATE 2020\"/>
    </mc:Choice>
  </mc:AlternateContent>
  <xr:revisionPtr revIDLastSave="0" documentId="8_{9215726B-5F07-4139-9088-67FA10A1719F}" xr6:coauthVersionLast="41" xr6:coauthVersionMax="41" xr10:uidLastSave="{00000000-0000-0000-0000-000000000000}"/>
  <bookViews>
    <workbookView xWindow="-120" yWindow="-120" windowWidth="29040" windowHeight="15840" firstSheet="6" activeTab="7" xr2:uid="{00000000-000D-0000-FFFF-FFFF00000000}"/>
  </bookViews>
  <sheets>
    <sheet name="EMPEZAR" sheetId="15" r:id="rId1"/>
    <sheet name="INSTRUCCIONES" sheetId="16" r:id="rId2"/>
    <sheet name="ENCUESTADOS" sheetId="22" r:id="rId3"/>
    <sheet name="1 - Armas incautadas" sheetId="23" r:id="rId4"/>
    <sheet name="2 - Contexto penal" sheetId="3" r:id="rId5"/>
    <sheet name="3- Información geográfica" sheetId="5" r:id="rId6"/>
    <sheet name=" 4-Armas encontradas entregadas" sheetId="24" r:id="rId7"/>
    <sheet name=" 5 - Resultados localización" sheetId="25" r:id="rId8"/>
    <sheet name="6 - Incautaciones importantes" sheetId="21" r:id="rId9"/>
    <sheet name="7 - P&amp;C y municiones" sheetId="8" r:id="rId10"/>
    <sheet name="8 - Sistema de justicia penal" sheetId="26" state="hidden" r:id="rId11"/>
    <sheet name="9 - Contexto del tráfico" sheetId="6" r:id="rId12"/>
    <sheet name="GLOSARIO" sheetId="19" r:id="rId13"/>
    <sheet name="TIPOS DE ARTÍCULO" sheetId="20" r:id="rId14"/>
    <sheet name="LISTS FOR MENUS" sheetId="14" state="hidden" r:id="rId15"/>
  </sheets>
  <externalReferences>
    <externalReference r:id="rId16"/>
    <externalReference r:id="rId17"/>
    <externalReference r:id="rId18"/>
  </externalReferences>
  <definedNames>
    <definedName name="_xlnm._FilterDatabase" localSheetId="12" hidden="1">GLOSARIO!$B$5:$C$42</definedName>
    <definedName name="_xlnm.Print_Area" localSheetId="6">' 4-Armas encontradas entregadas'!$A$1:$K$63</definedName>
    <definedName name="_xlnm.Print_Area" localSheetId="7">' 5 - Resultados localización'!$A$1:$J$94</definedName>
    <definedName name="_xlnm.Print_Area" localSheetId="3">'1 - Armas incautadas'!$A$1:$H$65</definedName>
    <definedName name="_xlnm.Print_Area" localSheetId="4">'2 - Contexto penal'!$A$1:$H$27</definedName>
    <definedName name="_xlnm.Print_Area" localSheetId="5">'3- Información geográfica'!$A$1:$K$43</definedName>
    <definedName name="_xlnm.Print_Area" localSheetId="8">'6 - Incautaciones importantes'!$A$1:$P$71</definedName>
    <definedName name="_xlnm.Print_Area" localSheetId="9">'7 - P&amp;C y municiones'!$A$1:$J$37</definedName>
    <definedName name="_xlnm.Print_Area" localSheetId="10">'8 - Sistema de justicia penal'!$A$1:$G$32</definedName>
    <definedName name="_xlnm.Print_Area" localSheetId="11">'9 - Contexto del tráfico'!$A$1:$G$26</definedName>
    <definedName name="_xlnm.Print_Area" localSheetId="2">ENCUESTADOS!$A$1:$I$23</definedName>
    <definedName name="_xlnm.Print_Area" localSheetId="12">GLOSARIO!$A$1:$C$43</definedName>
    <definedName name="_xlnm.Print_Area" localSheetId="1">INSTRUCCIONES!$A$1:$O$58</definedName>
    <definedName name="_xlnm.Print_Area" localSheetId="13">'TIPOS DE ARTÍCULO'!$A$1:$C$42</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4" i="8" l="1"/>
  <c r="I16" i="25"/>
  <c r="J50" i="24"/>
  <c r="I50" i="24"/>
  <c r="J37" i="24"/>
  <c r="I37" i="24"/>
  <c r="H24" i="8"/>
  <c r="J56" i="25"/>
  <c r="I56" i="25"/>
  <c r="J55" i="25"/>
  <c r="I55" i="25"/>
  <c r="J54" i="25"/>
  <c r="I54" i="25"/>
  <c r="J50" i="25"/>
  <c r="I50" i="25"/>
  <c r="J39" i="25"/>
  <c r="I39" i="25"/>
  <c r="I38" i="25"/>
  <c r="J37" i="25"/>
  <c r="I37" i="25"/>
  <c r="J20" i="25"/>
  <c r="I20" i="25"/>
  <c r="J38" i="25"/>
  <c r="J33" i="25"/>
  <c r="I33" i="25"/>
  <c r="J22" i="25"/>
  <c r="I22" i="25"/>
  <c r="J30" i="5"/>
  <c r="J21" i="25"/>
  <c r="I21" i="25"/>
  <c r="J16" i="25"/>
  <c r="H15" i="3"/>
  <c r="G15" i="3"/>
  <c r="H65" i="23"/>
  <c r="G65" i="23"/>
  <c r="H49" i="23"/>
  <c r="G49" i="23"/>
  <c r="H43" i="23"/>
  <c r="G43" i="23"/>
  <c r="D20" i="23"/>
  <c r="K30" i="5"/>
  <c r="K14" i="5"/>
  <c r="J14" i="5"/>
  <c r="C23" i="24"/>
  <c r="I36" i="24"/>
  <c r="I49" i="24"/>
  <c r="E23" i="24"/>
  <c r="J36" i="24"/>
  <c r="J49" i="24"/>
  <c r="E24" i="8"/>
  <c r="E65" i="23"/>
  <c r="D51" i="23"/>
  <c r="B51" i="23"/>
  <c r="D43" i="23"/>
  <c r="D24" i="23"/>
  <c r="K29" i="5"/>
  <c r="K13" i="5"/>
  <c r="E15" i="3"/>
  <c r="J53" i="25"/>
  <c r="J49" i="25"/>
  <c r="J36" i="25"/>
  <c r="J32" i="25"/>
  <c r="J19" i="25"/>
  <c r="J15" i="25"/>
  <c r="I19" i="25"/>
  <c r="I15" i="25"/>
  <c r="I53" i="25"/>
  <c r="I49" i="25"/>
  <c r="I36" i="25"/>
  <c r="I32"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Hernan Ariel Epstein</author>
  </authors>
  <commentList>
    <comment ref="I13" authorId="0" shapeId="0" xr:uid="{00000000-0006-0000-0200-000001000000}">
      <text>
        <r>
          <rPr>
            <sz val="8"/>
            <color indexed="81"/>
            <rFont val="Tahoma"/>
            <family val="2"/>
          </rPr>
          <t>Indique las preguntas que la persona contribuyó a responder (por ejemplo, 1, 3 a 5,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Hernan Ariel Epstein</author>
  </authors>
  <commentList>
    <comment ref="B33" authorId="0" shapeId="0" xr:uid="{00000000-0006-0000-0300-000001000000}">
      <text>
        <r>
          <rPr>
            <sz val="8"/>
            <color indexed="81"/>
            <rFont val="Tahoma"/>
            <family val="2"/>
          </rPr>
          <t xml:space="preserve">En la columna “Observaciones”, especifique los demás tipos de armas incautadas junto con las cifras correspondientes. </t>
        </r>
      </text>
    </comment>
    <comment ref="B37" authorId="0" shapeId="0" xr:uid="{00000000-0006-0000-0300-000002000000}">
      <text>
        <r>
          <rPr>
            <sz val="8"/>
            <color indexed="81"/>
            <rFont val="Tahoma"/>
            <family val="2"/>
          </rPr>
          <t>Indique el tipo de transformación en la columna “Observaciones”.</t>
        </r>
      </text>
    </comment>
    <comment ref="B47" authorId="0" shapeId="0" xr:uid="{00000000-0006-0000-0300-000003000000}">
      <text>
        <r>
          <rPr>
            <sz val="8"/>
            <color indexed="81"/>
            <rFont val="Tahoma"/>
            <family val="2"/>
          </rPr>
          <t xml:space="preserve">Esta categoría se refiere a las armas que no pudieron identificarse inequívocamente por haberse alterado sus marcas sin que fuera posible recuperarlas. 
Si las marcas se habían alterado, pero pudieron recuperarse y se logró identificar el arma, esta debe contabilizarse en la categoría “Con marcas distintivas”.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Hernan Ariel Epstein</author>
  </authors>
  <commentList>
    <comment ref="C20" authorId="0" shapeId="0" xr:uid="{00000000-0006-0000-0400-000001000000}">
      <text>
        <r>
          <rPr>
            <sz val="8"/>
            <color indexed="81"/>
            <rFont val="Tahoma"/>
            <family val="2"/>
          </rPr>
          <t>Especifique cuáles en la columna “Observaciones”.</t>
        </r>
      </text>
    </comment>
    <comment ref="C22" authorId="0" shapeId="0" xr:uid="{00000000-0006-0000-0400-000002000000}">
      <text>
        <r>
          <rPr>
            <sz val="8"/>
            <color indexed="81"/>
            <rFont val="Tahoma"/>
            <family val="2"/>
          </rPr>
          <t>Especifique cuáles en la columna “Observaciones”.</t>
        </r>
      </text>
    </comment>
    <comment ref="B23" authorId="0" shapeId="0" xr:uid="{00000000-0006-0000-0400-000003000000}">
      <text>
        <r>
          <rPr>
            <sz val="8"/>
            <color indexed="81"/>
            <rFont val="Tahoma"/>
            <family val="2"/>
          </rPr>
          <t>Especifique cuáles en la columna “Observaciones”.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Hernan Ariel Epstein</author>
  </authors>
  <commentList>
    <comment ref="C32" authorId="0" shapeId="0" xr:uid="{00000000-0006-0000-0500-000001000000}">
      <text>
        <r>
          <rPr>
            <sz val="8"/>
            <color indexed="81"/>
            <rFont val="Tahoma"/>
            <family val="2"/>
          </rPr>
          <t>Seleccione un país del menú desplegable</t>
        </r>
      </text>
    </comment>
    <comment ref="G32" authorId="0" shapeId="0" xr:uid="{00000000-0006-0000-0500-000002000000}">
      <text>
        <r>
          <rPr>
            <sz val="8"/>
            <color indexed="81"/>
            <rFont val="Tahoma"/>
            <family val="2"/>
          </rPr>
          <t>Seleccione del menú desplegable</t>
        </r>
      </text>
    </comment>
    <comment ref="D33" authorId="0" shapeId="0" xr:uid="{00000000-0006-0000-0500-000003000000}">
      <text>
        <r>
          <rPr>
            <sz val="8"/>
            <color indexed="81"/>
            <rFont val="Tahoma"/>
            <family val="2"/>
          </rPr>
          <t>Seleccione un país del menú desplegable</t>
        </r>
      </text>
    </comment>
    <comment ref="E33" authorId="0" shapeId="0" xr:uid="{00000000-0006-0000-0500-000004000000}">
      <text>
        <r>
          <rPr>
            <sz val="8"/>
            <color indexed="81"/>
            <rFont val="Tahoma"/>
            <family val="2"/>
          </rPr>
          <t>Seleccione un país del menú desplegable</t>
        </r>
      </text>
    </comment>
    <comment ref="F33" authorId="0" shapeId="0" xr:uid="{00000000-0006-0000-0500-000005000000}">
      <text>
        <r>
          <rPr>
            <sz val="8"/>
            <color indexed="81"/>
            <rFont val="Tahoma"/>
            <family val="2"/>
          </rPr>
          <t>Seleccione un país del menú desplegable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Hernan Ariel Epstein</author>
  </authors>
  <commentList>
    <comment ref="B13" authorId="0" shapeId="0" xr:uid="{00000000-0006-0000-0600-000001000000}">
      <text>
        <r>
          <rPr>
            <sz val="8"/>
            <color indexed="81"/>
            <rFont val="Tahoma"/>
            <family val="2"/>
          </rPr>
          <t xml:space="preserve"> En la columna “Observaciones”, especifique qué otros tipos de armas se han encontrado y entregado e indique las cifras correspondientes.</t>
        </r>
        <r>
          <rPr>
            <sz val="9"/>
            <color indexed="81"/>
            <rFont val="Tahoma"/>
            <family val="2"/>
          </rPr>
          <t xml:space="preserve">
</t>
        </r>
      </text>
    </comment>
    <comment ref="B19" authorId="0" shapeId="0" xr:uid="{00000000-0006-0000-0600-000002000000}">
      <text>
        <r>
          <rPr>
            <sz val="8"/>
            <color indexed="81"/>
            <rFont val="Tahoma"/>
            <family val="2"/>
          </rPr>
          <t xml:space="preserve">Esta categoría se refiere a las armas que no hayan podido identificarse inequívocamente por haberse alterado sus marcas sin que fuera posible recuperarlas. Si las marcas se habían alterado, pero pudieron recuperarse y se logró identificar el arma, esta debe contabilizarse en la categoría “Con marcas distintivas”.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Hernan Ariel Epstein</author>
    <author>Mareike Buettner</author>
  </authors>
  <commentList>
    <comment ref="C15" authorId="0" shapeId="0" xr:uid="{00000000-0006-0000-0700-000001000000}">
      <text>
        <r>
          <rPr>
            <sz val="8"/>
            <color indexed="81"/>
            <rFont val="Tahoma"/>
            <family val="2"/>
          </rPr>
          <t>En la columna “Observaciones”, indique el motivo por el que no se ha iniciado un procedimiento de localización.</t>
        </r>
        <r>
          <rPr>
            <sz val="9"/>
            <color indexed="81"/>
            <rFont val="Tahoma"/>
            <family val="2"/>
          </rPr>
          <t xml:space="preserve">
</t>
        </r>
      </text>
    </comment>
    <comment ref="C27" authorId="1" shapeId="0" xr:uid="{00000000-0006-0000-0700-000002000000}">
      <text>
        <r>
          <rPr>
            <sz val="9"/>
            <color indexed="81"/>
            <rFont val="Tahoma"/>
            <family val="2"/>
          </rPr>
          <t xml:space="preserve">Proporcione información detallada y, si dispone de ellas, indique las cantidades desglosadas en la columna “Observaciones”. 
</t>
        </r>
      </text>
    </comment>
    <comment ref="C32" authorId="0" shapeId="0" xr:uid="{00000000-0006-0000-0700-000003000000}">
      <text>
        <r>
          <rPr>
            <sz val="9"/>
            <color indexed="81"/>
            <rFont val="Tahoma"/>
            <family val="2"/>
          </rPr>
          <t>En la columna “Observaciones”, indique el motivo por el que no se ha iniciado un procedimiento de localización</t>
        </r>
      </text>
    </comment>
    <comment ref="C44" authorId="1" shapeId="0" xr:uid="{00000000-0006-0000-0700-000004000000}">
      <text>
        <r>
          <rPr>
            <sz val="9"/>
            <color indexed="81"/>
            <rFont val="Tahoma"/>
            <family val="2"/>
          </rPr>
          <t xml:space="preserve">Proporcione información detallada y, si dispone de ellas, indique las cantidades desglosadas en la columna “Observaciones”. 
</t>
        </r>
      </text>
    </comment>
    <comment ref="C49" authorId="0" shapeId="0" xr:uid="{00000000-0006-0000-0700-000005000000}">
      <text>
        <r>
          <rPr>
            <sz val="8"/>
            <color indexed="81"/>
            <rFont val="Tahoma"/>
            <family val="2"/>
          </rPr>
          <t xml:space="preserve"> En la columna “Observaciones”, indique el motivo por el que no se ha iniciado un procedimiento de localización. </t>
        </r>
        <r>
          <rPr>
            <sz val="9"/>
            <color indexed="81"/>
            <rFont val="Tahoma"/>
            <family val="2"/>
          </rPr>
          <t xml:space="preserve">
</t>
        </r>
      </text>
    </comment>
    <comment ref="C58" authorId="0" shapeId="0" xr:uid="{00000000-0006-0000-0700-000006000000}">
      <text>
        <r>
          <rPr>
            <sz val="9"/>
            <color indexed="81"/>
            <rFont val="Tahoma"/>
            <family val="2"/>
          </rPr>
          <t xml:space="preserve">Los recordatorios no deberían contabilizarse como solicitudes.
</t>
        </r>
      </text>
    </comment>
    <comment ref="C77" authorId="0" shapeId="0" xr:uid="{00000000-0006-0000-0700-000007000000}">
      <text>
        <r>
          <rPr>
            <sz val="8"/>
            <color indexed="81"/>
            <rFont val="Tahoma"/>
            <family val="2"/>
          </rPr>
          <t xml:space="preserve"> </t>
        </r>
        <r>
          <rPr>
            <sz val="9"/>
            <color indexed="81"/>
            <rFont val="Tahoma"/>
            <family val="2"/>
          </rPr>
          <t>Los recordatorios no deberían contabilizarse como solicitudes.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Hernan Ariel Epstein</author>
  </authors>
  <commentList>
    <comment ref="L5" authorId="0" shapeId="0" xr:uid="{00000000-0006-0000-0800-000001000000}">
      <text>
        <r>
          <rPr>
            <sz val="9"/>
            <color indexed="81"/>
            <rFont val="Tahoma"/>
            <family val="2"/>
          </rPr>
          <t xml:space="preserve">Selecciones del menú desplegable
</t>
        </r>
      </text>
    </comment>
    <comment ref="D6" authorId="0" shapeId="0" xr:uid="{00000000-0006-0000-0800-000002000000}">
      <text>
        <r>
          <rPr>
            <sz val="8"/>
            <color indexed="81"/>
            <rFont val="Tahoma"/>
            <family val="2"/>
          </rPr>
          <t>Selecciones del menú desplegable</t>
        </r>
      </text>
    </comment>
    <comment ref="E6" authorId="0" shapeId="0" xr:uid="{00000000-0006-0000-0800-000003000000}">
      <text>
        <r>
          <rPr>
            <sz val="9"/>
            <color indexed="81"/>
            <rFont val="Tahoma"/>
            <family val="2"/>
          </rPr>
          <t xml:space="preserve">Selecciones del menú desplegable
</t>
        </r>
      </text>
    </comment>
    <comment ref="H6" authorId="0" shapeId="0" xr:uid="{00000000-0006-0000-0800-000004000000}">
      <text>
        <r>
          <rPr>
            <sz val="8"/>
            <color indexed="81"/>
            <rFont val="Tahoma"/>
            <family val="2"/>
          </rPr>
          <t>Selecciones del menú desplegable</t>
        </r>
      </text>
    </comment>
    <comment ref="M6" authorId="0" shapeId="0" xr:uid="{00000000-0006-0000-0800-000005000000}">
      <text>
        <r>
          <rPr>
            <sz val="9"/>
            <color indexed="81"/>
            <rFont val="Tahoma"/>
            <family val="2"/>
          </rPr>
          <t xml:space="preserve">Selecciones del menú desplegable
</t>
        </r>
      </text>
    </comment>
    <comment ref="N6" authorId="0" shapeId="0" xr:uid="{00000000-0006-0000-0800-000006000000}">
      <text>
        <r>
          <rPr>
            <sz val="9"/>
            <color indexed="81"/>
            <rFont val="Tahoma"/>
            <family val="2"/>
          </rPr>
          <t xml:space="preserve">Selecciones del menú desplegable
</t>
        </r>
      </text>
    </comment>
    <comment ref="O6" authorId="0" shapeId="0" xr:uid="{00000000-0006-0000-0800-000007000000}">
      <text>
        <r>
          <rPr>
            <sz val="9"/>
            <color indexed="81"/>
            <rFont val="Tahoma"/>
            <family val="2"/>
          </rPr>
          <t xml:space="preserve">Selecciones del menú desplegable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Lea Ruiz Taladriz</author>
  </authors>
  <commentList>
    <comment ref="C26" authorId="0" shapeId="0" xr:uid="{00000000-0006-0000-0900-000001000000}">
      <text>
        <r>
          <rPr>
            <sz val="9"/>
            <color indexed="81"/>
            <rFont val="Tahoma"/>
            <family val="2"/>
          </rPr>
          <t xml:space="preserve">Seleccione un país del menú desplegable
</t>
        </r>
      </text>
    </comment>
    <comment ref="G26" authorId="0" shapeId="0" xr:uid="{00000000-0006-0000-0900-000002000000}">
      <text>
        <r>
          <rPr>
            <sz val="9"/>
            <color indexed="81"/>
            <rFont val="Tahoma"/>
            <family val="2"/>
          </rPr>
          <t xml:space="preserve">Seleccione una opción del menú desplegable
</t>
        </r>
      </text>
    </comment>
    <comment ref="D27" authorId="0" shapeId="0" xr:uid="{00000000-0006-0000-0900-000003000000}">
      <text>
        <r>
          <rPr>
            <sz val="9"/>
            <color indexed="81"/>
            <rFont val="Tahoma"/>
            <family val="2"/>
          </rPr>
          <t xml:space="preserve">Seleccione un país del menú desplegable
</t>
        </r>
      </text>
    </comment>
    <comment ref="E27" authorId="0" shapeId="0" xr:uid="{00000000-0006-0000-0900-000004000000}">
      <text>
        <r>
          <rPr>
            <sz val="9"/>
            <color indexed="81"/>
            <rFont val="Tahoma"/>
            <family val="2"/>
          </rPr>
          <t xml:space="preserve">Seleccione un país del menú desplegable
</t>
        </r>
      </text>
    </comment>
    <comment ref="F27" authorId="0" shapeId="0" xr:uid="{00000000-0006-0000-0900-000005000000}">
      <text>
        <r>
          <rPr>
            <sz val="9"/>
            <color indexed="81"/>
            <rFont val="Tahoma"/>
            <family val="2"/>
          </rPr>
          <t xml:space="preserve">Seleccione un país del menú desplegable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Hernan Ariel Epstein</author>
  </authors>
  <commentList>
    <comment ref="B5" authorId="0" shapeId="0" xr:uid="{00000000-0006-0000-0B00-000001000000}">
      <text>
        <r>
          <rPr>
            <sz val="8"/>
            <color indexed="81"/>
            <rFont val="Tahoma"/>
            <family val="2"/>
          </rPr>
          <t>Si es necesario, por favor proporcione más información en la columna "Observaciones".</t>
        </r>
      </text>
    </comment>
    <comment ref="F5" authorId="0" shapeId="0" xr:uid="{00000000-0006-0000-0B00-000002000000}">
      <text>
        <r>
          <rPr>
            <sz val="8"/>
            <color indexed="81"/>
            <rFont val="Tahoma"/>
            <family val="2"/>
          </rPr>
          <t>Ambos precios deben expresarse en la misma moneda, que se indicará en esta columna.</t>
        </r>
        <r>
          <rPr>
            <sz val="9"/>
            <color indexed="81"/>
            <rFont val="Tahoma"/>
            <family val="2"/>
          </rPr>
          <t xml:space="preserve">
</t>
        </r>
      </text>
    </comment>
    <comment ref="B13" authorId="0" shapeId="0" xr:uid="{00000000-0006-0000-0B00-000003000000}">
      <text>
        <r>
          <rPr>
            <sz val="8"/>
            <color indexed="81"/>
            <rFont val="Tahoma"/>
            <family val="2"/>
          </rPr>
          <t>Seleccione del menú desplegable.</t>
        </r>
        <r>
          <rPr>
            <sz val="9"/>
            <color indexed="81"/>
            <rFont val="Tahoma"/>
            <family val="2"/>
          </rPr>
          <t xml:space="preserve">
</t>
        </r>
      </text>
    </comment>
    <comment ref="B14" authorId="0" shapeId="0" xr:uid="{00000000-0006-0000-0B00-000004000000}">
      <text>
        <r>
          <rPr>
            <sz val="8"/>
            <color indexed="81"/>
            <rFont val="Tahoma"/>
            <family val="2"/>
          </rPr>
          <t>Seleccione del menú desplegable.</t>
        </r>
        <r>
          <rPr>
            <sz val="9"/>
            <color indexed="81"/>
            <rFont val="Tahoma"/>
            <family val="2"/>
          </rPr>
          <t xml:space="preserve">
</t>
        </r>
      </text>
    </comment>
    <comment ref="B15" authorId="0" shapeId="0" xr:uid="{00000000-0006-0000-0B00-000005000000}">
      <text>
        <r>
          <rPr>
            <sz val="8"/>
            <color indexed="81"/>
            <rFont val="Tahoma"/>
            <family val="2"/>
          </rPr>
          <t>Seleccione del menú desplegable.</t>
        </r>
        <r>
          <rPr>
            <sz val="9"/>
            <color indexed="81"/>
            <rFont val="Tahoma"/>
            <family val="2"/>
          </rPr>
          <t xml:space="preserve">
</t>
        </r>
      </text>
    </comment>
  </commentList>
</comments>
</file>

<file path=xl/sharedStrings.xml><?xml version="1.0" encoding="utf-8"?>
<sst xmlns="http://schemas.openxmlformats.org/spreadsheetml/2006/main" count="1104" uniqueCount="703">
  <si>
    <t>Total</t>
  </si>
  <si>
    <t>add1</t>
  </si>
  <si>
    <t>Fax</t>
  </si>
  <si>
    <t>Source: US Government Public Domain</t>
  </si>
  <si>
    <t>Source: HAAP Media Ltd, www.FreeImages.com</t>
  </si>
  <si>
    <t xml:space="preserve">Source: RENAR </t>
  </si>
  <si>
    <t>Source: iStockphoto LP, www.istockphoto.com</t>
  </si>
  <si>
    <t>Countries with unkown</t>
  </si>
  <si>
    <t>Concealment</t>
  </si>
  <si>
    <t>Traces</t>
  </si>
  <si>
    <t>Baggage</t>
  </si>
  <si>
    <t>All procedures initiated and completed during the reference year</t>
  </si>
  <si>
    <t>Albania</t>
  </si>
  <si>
    <t>No</t>
  </si>
  <si>
    <t>Other (specify)</t>
  </si>
  <si>
    <t>Freight</t>
  </si>
  <si>
    <t>Only those procedures associated with weapons seized during the reference year</t>
  </si>
  <si>
    <t>Postal package</t>
  </si>
  <si>
    <t>Angola</t>
  </si>
  <si>
    <t>Vehicle</t>
  </si>
  <si>
    <t>Armenia</t>
  </si>
  <si>
    <t>Aruba</t>
  </si>
  <si>
    <t>Australia</t>
  </si>
  <si>
    <t>Austria</t>
  </si>
  <si>
    <t>Bahamas</t>
  </si>
  <si>
    <t>Bangladesh</t>
  </si>
  <si>
    <t>Barbados</t>
  </si>
  <si>
    <t>Benin</t>
  </si>
  <si>
    <t>Botswana</t>
  </si>
  <si>
    <t>Brunei Darussalam</t>
  </si>
  <si>
    <t>Bulgaria</t>
  </si>
  <si>
    <t>Burkina Faso</t>
  </si>
  <si>
    <t>Burundi</t>
  </si>
  <si>
    <t>Chile</t>
  </si>
  <si>
    <t>China</t>
  </si>
  <si>
    <t>Colombia</t>
  </si>
  <si>
    <t>Costa Rica</t>
  </si>
  <si>
    <t>Côte d'Ivoire</t>
  </si>
  <si>
    <t>Cuba</t>
  </si>
  <si>
    <t>Djibouti</t>
  </si>
  <si>
    <t>El Salvador</t>
  </si>
  <si>
    <t>Eritrea</t>
  </si>
  <si>
    <t>Estonia</t>
  </si>
  <si>
    <t>Fiji</t>
  </si>
  <si>
    <t>Gambia</t>
  </si>
  <si>
    <t>Georgia</t>
  </si>
  <si>
    <t>Ghana</t>
  </si>
  <si>
    <t>Guam</t>
  </si>
  <si>
    <t>Guatemala</t>
  </si>
  <si>
    <t>Guinea</t>
  </si>
  <si>
    <t>Guinea-Bissau</t>
  </si>
  <si>
    <t>Guyana</t>
  </si>
  <si>
    <t>Honduras</t>
  </si>
  <si>
    <t>Indonesia</t>
  </si>
  <si>
    <t>Israel</t>
  </si>
  <si>
    <t>Jamaica</t>
  </si>
  <si>
    <t>Kenya</t>
  </si>
  <si>
    <t>Kuwait</t>
  </si>
  <si>
    <t>Lesotho</t>
  </si>
  <si>
    <t>Liberia</t>
  </si>
  <si>
    <t>Madagascar</t>
  </si>
  <si>
    <t>Malawi</t>
  </si>
  <si>
    <t>Malta</t>
  </si>
  <si>
    <t>Mauritania</t>
  </si>
  <si>
    <t>Mayotte</t>
  </si>
  <si>
    <t>Mongolia</t>
  </si>
  <si>
    <t>Montenegro</t>
  </si>
  <si>
    <t>Mozambique</t>
  </si>
  <si>
    <t>Myanmar</t>
  </si>
  <si>
    <t>Namibia</t>
  </si>
  <si>
    <t>Nepal</t>
  </si>
  <si>
    <t>Nicaragua</t>
  </si>
  <si>
    <t>Nigeria</t>
  </si>
  <si>
    <t>Portugal</t>
  </si>
  <si>
    <t>Puerto Rico</t>
  </si>
  <si>
    <t>Qatar</t>
  </si>
  <si>
    <t>Rwanda</t>
  </si>
  <si>
    <t>Samoa</t>
  </si>
  <si>
    <t>Serbia</t>
  </si>
  <si>
    <t>Somalia</t>
  </si>
  <si>
    <t>Sri Lanka</t>
  </si>
  <si>
    <t>Suriname</t>
  </si>
  <si>
    <t>Timor-Leste</t>
  </si>
  <si>
    <t>Tonga</t>
  </si>
  <si>
    <t>Uganda</t>
  </si>
  <si>
    <t>Vanuatu</t>
  </si>
  <si>
    <t>Viet Nam</t>
  </si>
  <si>
    <t>Zambia</t>
  </si>
  <si>
    <t>Zimbabwe</t>
  </si>
  <si>
    <t>Ranking</t>
  </si>
  <si>
    <t>1. Total</t>
  </si>
  <si>
    <t>7. Total</t>
  </si>
  <si>
    <t>5. Total</t>
  </si>
  <si>
    <t>8. Total</t>
  </si>
  <si>
    <t>1.4. Total</t>
  </si>
  <si>
    <t>2.4. Total</t>
  </si>
  <si>
    <t>3.4. Total</t>
  </si>
  <si>
    <t>iafq@un.org</t>
  </si>
  <si>
    <t>trafficking</t>
  </si>
  <si>
    <t>In isolation</t>
  </si>
  <si>
    <t>With other types of trafficking / organized crime</t>
  </si>
  <si>
    <t>First</t>
  </si>
  <si>
    <t>Second</t>
  </si>
  <si>
    <t>Third</t>
  </si>
  <si>
    <t>Much smaller</t>
  </si>
  <si>
    <t>Smaller</t>
  </si>
  <si>
    <t>Similar</t>
  </si>
  <si>
    <t>Larger</t>
  </si>
  <si>
    <t>Much larger</t>
  </si>
  <si>
    <t>Darknet</t>
  </si>
  <si>
    <t>4. Total</t>
  </si>
  <si>
    <t>add3</t>
  </si>
  <si>
    <t>add4</t>
  </si>
  <si>
    <t>1.8. Total</t>
  </si>
  <si>
    <t>2017:</t>
  </si>
  <si>
    <t>2016:</t>
  </si>
  <si>
    <t>9. Total</t>
  </si>
  <si>
    <t>CUESTIONARIO SOBRE CORRIENTES ILÍCITAS DE ARMAS - ARCHIVO DE DATOS</t>
  </si>
  <si>
    <t>Informe del Gobierno de:</t>
  </si>
  <si>
    <t>Año sobre el que se informa:</t>
  </si>
  <si>
    <t>Finalizado el (fecha):</t>
  </si>
  <si>
    <t>2016 y 2017</t>
  </si>
  <si>
    <t>(día/mes/año)</t>
  </si>
  <si>
    <t xml:space="preserve">Una vez cumplimentado, el cuestionario sobre corrientes ilícitas de armas deberá presentarse a más tardar el: </t>
  </si>
  <si>
    <t>Si necesita apoyo técnico para rellenar el cuestionario, diríjase a:</t>
  </si>
  <si>
    <t>Teléfono</t>
  </si>
  <si>
    <t>Correo electrónico</t>
  </si>
  <si>
    <t xml:space="preserve">Cuestionario sobre corrientes ilícitas de armas </t>
  </si>
  <si>
    <t>Introducción</t>
  </si>
  <si>
    <t>La falta de un sistema internacional para la normalización de los informes sobre la magnitud, las tecnologías, las rutas y los métodos de tráfico ilícito de armas de fuego, sus piezas y componentes y municiones es uno de los principales obstáculos para lograr una cooperación internacional más eficaz y determinar las tendencias y patrones del tráfico mundial. Para hacer frente a este obstáculo, la Conferencia de las Partes en la Convención de las Naciones Unidas contra la Delincuencia Organizada Transnacional y sus Protocolos complementarios, en sus períodos de sesiones séptimo y octavo, encomendó a la UNODC recopilar y analizar periódicamente información cuantitativa y cualitativa y datos debidamente desglosados sobre el tráfico de armas de fuego, sus piezas y componentes y municiones. El presente cuestionario de recopilación de datos se elaboró de conformidad con este mandato de la UNODC, en estrecha consulta y cooperación con los Estados Miembros y las oficinas y los institutos de investigación pertinentes de las Naciones Unidas, para su distribución anual a todos los Estados Miembros a fin de reunir datos relativos a las armas de fuego de manera uniforme y normalizada. La recopilación anual de datos facilitará el seguimiento de las corrientes de tráfico ilícito a lo largo de los años, mejorará el intercambio de información y la cooperación y orientará las medidas que adopten los Estados Miembros para reducir las corrientes ilícitas de armas en sus territorios y regiones. Al armonizar el cuestionario con el Objetivo de Desarrollo Sostenible 16.4 y su indicador 16.4.2 (“Proporción de armas incautadas, encontradas o entregadas cuyo origen o contexto ilícitos han sido determinados o establecidos por una autoridad competente, de conformidad con los instrumentos internacionales”), el presente cuestionario también cumple la función de medir el logro de esta meta y darle seguimiento.</t>
  </si>
  <si>
    <t>Instrucciones</t>
  </si>
  <si>
    <t>ENCUESTADOS</t>
  </si>
  <si>
    <t>Proporcione datos detallados sobre el coordinador nacional encargado de presentar la información solicitada en este cuestionario. Si se ha colaborado con contactos técnicos que hayan contribuido a rellenar el cuestionario, menciónelos en “Otros contactos técnicos”, especificando, si es posible, las respuestas a las que hayan contribuido.</t>
  </si>
  <si>
    <t>Coordinador nacional del cuestionario sobre las corrientes de armas ilícitas</t>
  </si>
  <si>
    <t>Nombre</t>
  </si>
  <si>
    <t>Cargo</t>
  </si>
  <si>
    <t>Organismo</t>
  </si>
  <si>
    <t>Dirección</t>
  </si>
  <si>
    <t xml:space="preserve">Otros contactos técnicos </t>
  </si>
  <si>
    <t>Preguntas a las que contribuyó</t>
  </si>
  <si>
    <t>Sección 1 - Incautaciones de armas</t>
  </si>
  <si>
    <t>A. Armas incautadas</t>
  </si>
  <si>
    <t>a. Las autoridades competentes de su país ¿confiscan armas exclusivamente en razón de infracciones administrativas?</t>
  </si>
  <si>
    <t>Sí/No</t>
  </si>
  <si>
    <t>Sí</t>
  </si>
  <si>
    <r>
      <t xml:space="preserve">Si la respuesta a la pregunta a. es </t>
    </r>
    <r>
      <rPr>
        <b/>
        <sz val="10"/>
        <color rgb="FFFF0000"/>
        <rFont val="Arial"/>
        <family val="2"/>
      </rPr>
      <t>NEGATIVA</t>
    </r>
    <r>
      <rPr>
        <b/>
        <sz val="10"/>
        <color theme="1"/>
        <rFont val="Arial"/>
        <family val="2"/>
      </rPr>
      <t xml:space="preserve">, pase a la tabla 1.2. Si es </t>
    </r>
    <r>
      <rPr>
        <b/>
        <sz val="10"/>
        <color rgb="FFFF0000"/>
        <rFont val="Arial"/>
        <family val="2"/>
      </rPr>
      <t>AFIRMATIVA</t>
    </r>
    <r>
      <rPr>
        <b/>
        <sz val="10"/>
        <color theme="1"/>
        <rFont val="Arial"/>
        <family val="2"/>
      </rPr>
      <t>, pase a la pregunta b.</t>
    </r>
  </si>
  <si>
    <t>b. Los datos de que se dispone en su país ¿permiten diferenciar entre las incautaciones relacionadas con delitos y las relacionadas con infracciones administrativas?</t>
  </si>
  <si>
    <r>
      <t xml:space="preserve">Si la respuesta a la pregunta b. es </t>
    </r>
    <r>
      <rPr>
        <b/>
        <sz val="10"/>
        <color rgb="FFFF0000"/>
        <rFont val="Arial"/>
        <family val="2"/>
      </rPr>
      <t>AFIRMATIVA</t>
    </r>
    <r>
      <rPr>
        <b/>
        <sz val="10"/>
        <color theme="1"/>
        <rFont val="Arial"/>
        <family val="2"/>
      </rPr>
      <t>, proporcione información sobre las infracciones administrativas en la pregunta 1.1. En caso contrario, pase a la tabla 1.2 tras leer las</t>
    </r>
    <r>
      <rPr>
        <b/>
        <sz val="10"/>
        <color rgb="FFFF0000"/>
        <rFont val="Arial"/>
        <family val="2"/>
      </rPr>
      <t xml:space="preserve"> INSTRUCCIONES</t>
    </r>
    <r>
      <rPr>
        <b/>
        <sz val="10"/>
        <color theme="1"/>
        <rFont val="Arial"/>
        <family val="2"/>
      </rPr>
      <t xml:space="preserve"> que figuran a continuación.</t>
    </r>
  </si>
  <si>
    <r>
      <t xml:space="preserve">1.1. Indique la cantidad total de armas incautadas en relación con </t>
    </r>
    <r>
      <rPr>
        <b/>
        <u/>
        <sz val="10"/>
        <color theme="0"/>
        <rFont val="Arial"/>
        <family val="2"/>
      </rPr>
      <t>infracciones administrativas:</t>
    </r>
  </si>
  <si>
    <t xml:space="preserve">INSTRUCCIONES IMPORTANTES </t>
  </si>
  <si>
    <r>
      <t xml:space="preserve">Si la respuesta a la pregunta b. anterior es </t>
    </r>
    <r>
      <rPr>
        <b/>
        <sz val="10"/>
        <color rgb="FFFF0000"/>
        <rFont val="Arial"/>
        <family val="2"/>
      </rPr>
      <t>AFIRMATIVA</t>
    </r>
    <r>
      <rPr>
        <b/>
        <sz val="10"/>
        <color theme="1"/>
        <rFont val="Arial"/>
        <family val="2"/>
      </rPr>
      <t xml:space="preserve"> </t>
    </r>
    <r>
      <rPr>
        <b/>
        <u/>
        <sz val="10"/>
        <color theme="1"/>
        <rFont val="Arial"/>
        <family val="2"/>
      </rPr>
      <t>a partir de ahora</t>
    </r>
    <r>
      <rPr>
        <b/>
        <sz val="10"/>
        <color theme="1"/>
        <rFont val="Arial"/>
        <family val="2"/>
      </rPr>
      <t xml:space="preserve"> indique únicamente las cantidades de armas incautadas/ incautaciones que correspondan a </t>
    </r>
    <r>
      <rPr>
        <b/>
        <i/>
        <sz val="10"/>
        <color theme="1"/>
        <rFont val="Arial"/>
        <family val="2"/>
      </rPr>
      <t>delitos</t>
    </r>
    <r>
      <rPr>
        <b/>
        <sz val="10"/>
        <color theme="1"/>
        <rFont val="Arial"/>
        <family val="2"/>
      </rPr>
      <t xml:space="preserve"> o circunstancias desconocidas (sin incluir las incautaciones relacionadas con infracciones administrativas), a menos que se indique otra cosa. De lo contrario, señale la cantidad </t>
    </r>
    <r>
      <rPr>
        <b/>
        <i/>
        <sz val="10"/>
        <color theme="1"/>
        <rFont val="Arial"/>
        <family val="2"/>
      </rPr>
      <t>total</t>
    </r>
    <r>
      <rPr>
        <b/>
        <sz val="10"/>
        <color theme="1"/>
        <rFont val="Arial"/>
        <family val="2"/>
      </rPr>
      <t xml:space="preserve"> de armas incautadas/incautaciones.</t>
    </r>
  </si>
  <si>
    <t>1.2. Total de casos/incautaciones. Indique el total de casos con arreglo a las INSTRUCCIONES IMPORTANTES que figuran más arriba.</t>
  </si>
  <si>
    <t xml:space="preserve">
Total de casos</t>
  </si>
  <si>
    <t>Total de casos</t>
  </si>
  <si>
    <t>Observaciones</t>
  </si>
  <si>
    <t xml:space="preserve">1. Total de casos/incautaciones </t>
  </si>
  <si>
    <t>1.3. Total de armas incautadas, por tipo de arma</t>
  </si>
  <si>
    <t xml:space="preserve">
Total de armas incautadas</t>
  </si>
  <si>
    <t>Categoría</t>
  </si>
  <si>
    <t>Consigne el número total de armas incautadas, con arreglo a las INSTRUCCIONES IMPORTANTES que figuran más arriba, en las celdas contiguas en que se indica “Total” a la izquierda.</t>
  </si>
  <si>
    <t>2. Revólver</t>
  </si>
  <si>
    <t>3. Pistola</t>
  </si>
  <si>
    <t>4. Fusil</t>
  </si>
  <si>
    <t>5.Escopeta (incluidos pistolones)</t>
  </si>
  <si>
    <t>6. Ametralladora</t>
  </si>
  <si>
    <t>7. Subfusil</t>
  </si>
  <si>
    <t>8. Otras armas (especifique cuáles)</t>
  </si>
  <si>
    <t xml:space="preserve">9. Se desconoce </t>
  </si>
  <si>
    <t>Validación</t>
  </si>
  <si>
    <t>Tabla de validación: línea 1 de la tabla 1.3:</t>
  </si>
  <si>
    <t>1.4. Total incautado, por estado de las armas</t>
  </si>
  <si>
    <t>1. Armas de fabricación industrial sin señales de alteración o desactivación</t>
  </si>
  <si>
    <t>2. Armas transformadas</t>
  </si>
  <si>
    <t>3. Armas montadas</t>
  </si>
  <si>
    <t>4. Armas reactivadas</t>
  </si>
  <si>
    <t>5. Armas modificadas</t>
  </si>
  <si>
    <t>6. Armas elaboradas ilícitamente de otro modo, incluso mediante producción artesanal</t>
  </si>
  <si>
    <t xml:space="preserve">7. Se desconoce </t>
  </si>
  <si>
    <t xml:space="preserve">1.5. Total incautado, por tipo de marcación </t>
  </si>
  <si>
    <t>1. Con marcas distintivas</t>
  </si>
  <si>
    <t>2. Sin marcar</t>
  </si>
  <si>
    <t>3. Con marcas alteradas</t>
  </si>
  <si>
    <t xml:space="preserve">4. Se desconoce </t>
  </si>
  <si>
    <t>País de fabricación</t>
  </si>
  <si>
    <t>Otros países</t>
  </si>
  <si>
    <t xml:space="preserve">Se desconoce </t>
  </si>
  <si>
    <t>B. Contexto penal</t>
  </si>
  <si>
    <t>2.1. Total de armas incautadas, por fundamento jurídico de la incautación. Si los delitos son varios, la información que comunique ha de corresponder al más grave.</t>
  </si>
  <si>
    <t>Fundamento jurídico</t>
  </si>
  <si>
    <t>1. Posesión ilícita</t>
  </si>
  <si>
    <t>2. Uso ilícito</t>
  </si>
  <si>
    <t>3. Tráfico ilícito</t>
  </si>
  <si>
    <t>4. Fabricación ilícita</t>
  </si>
  <si>
    <t>5. Alteración de las marcas</t>
  </si>
  <si>
    <t xml:space="preserve">6. Se desconoce </t>
  </si>
  <si>
    <t>7. Otros (especifique cuáles)</t>
  </si>
  <si>
    <r>
      <t xml:space="preserve">2.2. Total de armas incautadas en relación con otros </t>
    </r>
    <r>
      <rPr>
        <b/>
        <u/>
        <sz val="10"/>
        <color theme="0"/>
        <rFont val="Arial"/>
        <family val="2"/>
      </rPr>
      <t>presuntos delitos</t>
    </r>
    <r>
      <rPr>
        <b/>
        <sz val="10"/>
        <color theme="0"/>
        <rFont val="Arial"/>
        <family val="2"/>
      </rPr>
      <t xml:space="preserve">. La suma de las cifras comunicadas puede ser superior al total de armas incautadas señalado anteriormente, porque un arma puede haberse incautado en relación con varios presuntos delitos.  </t>
    </r>
  </si>
  <si>
    <t>Otros presuntos delitos</t>
  </si>
  <si>
    <t xml:space="preserve">
Total de armas incautadas 
</t>
  </si>
  <si>
    <t xml:space="preserve">
Total de armas incautadas </t>
  </si>
  <si>
    <t xml:space="preserve">Delitos relacionados 
con armas
</t>
  </si>
  <si>
    <t>Tipos de tráfico</t>
  </si>
  <si>
    <t>1. Tráfico ilícito</t>
  </si>
  <si>
    <t>2. Otros delitos relacionados con armas</t>
  </si>
  <si>
    <t>3. Drogas</t>
  </si>
  <si>
    <t xml:space="preserve">4. Otros tipos de tráfico </t>
  </si>
  <si>
    <t xml:space="preserve">5. Otros tipos de delincuencia organizada </t>
  </si>
  <si>
    <t>6. Actos de terrorismo</t>
  </si>
  <si>
    <t>7. Delitos violentos</t>
  </si>
  <si>
    <t>8. Otros (especifique cuáles en la columna “Observaciones”</t>
  </si>
  <si>
    <t>C. Información geográfica</t>
  </si>
  <si>
    <t xml:space="preserve">3.1. Total de armas incautadas, por lugar de incautación </t>
  </si>
  <si>
    <t>Tipo de lugar de incautación</t>
  </si>
  <si>
    <t>Total de armas incautadas</t>
  </si>
  <si>
    <t>1. Aviones y aeropuertos</t>
  </si>
  <si>
    <t>2. Buques y puertos</t>
  </si>
  <si>
    <t>3. Fronteras terrestres</t>
  </si>
  <si>
    <t>5. Otros (especifique cuáles)</t>
  </si>
  <si>
    <t>4. Nacional/dentro del territorio nacional</t>
  </si>
  <si>
    <t>6. Lugar de incautación desconocido</t>
  </si>
  <si>
    <t>Estado, región, departamento o provincia</t>
  </si>
  <si>
    <t>Otras regiones</t>
  </si>
  <si>
    <t>Se desconoce</t>
  </si>
  <si>
    <t xml:space="preserve">Tabla de validación:
línea 1 de la tabla 1.3:
</t>
  </si>
  <si>
    <r>
      <t>3.2</t>
    </r>
    <r>
      <rPr>
        <b/>
        <sz val="10"/>
        <color theme="0"/>
        <rFont val="Arial"/>
        <family val="2"/>
      </rPr>
      <t xml:space="preserve">. Indique la zona geográfica (estado, región, departamento o provincia) de su país en que se incautó </t>
    </r>
    <r>
      <rPr>
        <b/>
        <u/>
        <sz val="10"/>
        <color theme="0"/>
        <rFont val="Arial"/>
        <family val="2"/>
      </rPr>
      <t>la mayoría</t>
    </r>
    <r>
      <rPr>
        <b/>
        <sz val="10"/>
        <color theme="0"/>
        <rFont val="Arial"/>
        <family val="2"/>
      </rPr>
      <t xml:space="preserve"> de las armas, y las cantidades correspondientes de armas incautadas. </t>
    </r>
  </si>
  <si>
    <t>Orden de frecuencia</t>
  </si>
  <si>
    <t>País de procedencia</t>
  </si>
  <si>
    <t>País de tránsito</t>
  </si>
  <si>
    <t>País de tránsito 1</t>
  </si>
  <si>
    <t>País de tránsito 2</t>
  </si>
  <si>
    <t>País de tránsito 3</t>
  </si>
  <si>
    <t>País de destino previsto</t>
  </si>
  <si>
    <t>Total de armas incautadas en esta ruta</t>
  </si>
  <si>
    <r>
      <t xml:space="preserve">Sección 2 - Armas encontradas y entregadas (información solicitada únicamente en el </t>
    </r>
    <r>
      <rPr>
        <b/>
        <u/>
        <sz val="14"/>
        <color rgb="FFBD0F9C"/>
        <rFont val="Arial"/>
        <family val="2"/>
      </rPr>
      <t>primer</t>
    </r>
    <r>
      <rPr>
        <b/>
        <sz val="14"/>
        <color rgb="FFBD0F9C"/>
        <rFont val="Arial"/>
        <family val="2"/>
      </rPr>
      <t xml:space="preserve"> año del ciclo)</t>
    </r>
  </si>
  <si>
    <t>4.1. Total de armas encontradas y entregadas, por tipo de arma</t>
  </si>
  <si>
    <t>Total de armas ENCONTRADAS</t>
  </si>
  <si>
    <t>Total de armas ENTREGADAS</t>
  </si>
  <si>
    <t>1. Revólver</t>
  </si>
  <si>
    <t>2. Pistola</t>
  </si>
  <si>
    <t>3. Fusil</t>
  </si>
  <si>
    <t>5. Ametralladora</t>
  </si>
  <si>
    <t xml:space="preserve">6. Subfusil </t>
  </si>
  <si>
    <t xml:space="preserve">7. Otras armas (especifique cuáles) </t>
  </si>
  <si>
    <t xml:space="preserve">8. Se desconoce </t>
  </si>
  <si>
    <t>4.2. Total de armas encontradas y entregadas, por tipo de marcación</t>
  </si>
  <si>
    <t>Tipo de arma</t>
  </si>
  <si>
    <t xml:space="preserve">
País de fabricación 
</t>
  </si>
  <si>
    <t xml:space="preserve">
País de fabricación </t>
  </si>
  <si>
    <t xml:space="preserve">
Total de armas</t>
  </si>
  <si>
    <t>Total de armas</t>
  </si>
  <si>
    <t xml:space="preserve">Tabla de 
validación: línea 9 de la tabla 4.1:
</t>
  </si>
  <si>
    <t>Armas ENCONTRADAS</t>
  </si>
  <si>
    <t>Armas ENTREGADAS</t>
  </si>
  <si>
    <t>4.4. Proporcione información sobre el contexto de las entregas, por ejemplo, si se realizan periódicamente campañas de recogida de armas entregadas voluntariamente.</t>
  </si>
  <si>
    <t>Durante el año sobre el que se informa, ¿se realizaron en su país campañas de recogida de armas entregadas voluntariamente?</t>
  </si>
  <si>
    <t>Durante el año sobre el que se informa, ¿tuvo lugar en su país un proceso de desarme, desmovilización y reintegración?</t>
  </si>
  <si>
    <t>Proporcione información detallada sobre la forma en que las autoridades dispusieron de las armas entregadas, y cualquier otra información que considere pertinente sobre el contexto de las entregas:</t>
  </si>
  <si>
    <t>Sección 3 - Resultados de la localización de las armas incautadas, encontradas y entregadas</t>
  </si>
  <si>
    <r>
      <rPr>
        <b/>
        <sz val="10"/>
        <color rgb="FFFF0000"/>
        <rFont val="Arial"/>
        <family val="2"/>
      </rPr>
      <t>IMPORTANTE:</t>
    </r>
    <r>
      <rPr>
        <b/>
        <sz val="10"/>
        <color theme="1"/>
        <rFont val="Arial"/>
        <family val="2"/>
      </rPr>
      <t xml:space="preserve"> Las respuestas a las preguntas de las tablas 5.1 a 5.3 son pertinentes para la presentación de información relacionada con el indicador 16.4.2 de los Objetivos de Desarrollo Sostenible.</t>
    </r>
  </si>
  <si>
    <t>Resultados de la localización/las actividades de seguimiento</t>
  </si>
  <si>
    <t xml:space="preserve">
Total de armas incautadas
</t>
  </si>
  <si>
    <t xml:space="preserve">Tabla de validación: tabla 1.5:
</t>
  </si>
  <si>
    <t>Tabla de validación: tabla 1.5:</t>
  </si>
  <si>
    <t>1. Inequívocamente identificable por las marcas</t>
  </si>
  <si>
    <r>
      <t xml:space="preserve">1.1. Arma inscrita en el </t>
    </r>
    <r>
      <rPr>
        <u/>
        <sz val="10"/>
        <color theme="1"/>
        <rFont val="Arial"/>
        <family val="2"/>
      </rPr>
      <t>registro nacional</t>
    </r>
    <r>
      <rPr>
        <sz val="10"/>
        <color theme="1"/>
        <rFont val="Arial"/>
        <family val="2"/>
      </rPr>
      <t xml:space="preserve"> a nombre de su propietario legítimo</t>
    </r>
  </si>
  <si>
    <r>
      <t xml:space="preserve">1.2. Arma inscrita en el </t>
    </r>
    <r>
      <rPr>
        <u/>
        <sz val="10"/>
        <color theme="1"/>
        <rFont val="Arial"/>
        <family val="2"/>
      </rPr>
      <t>registro nacional</t>
    </r>
    <r>
      <rPr>
        <sz val="10"/>
        <color theme="1"/>
        <rFont val="Arial"/>
        <family val="2"/>
      </rPr>
      <t xml:space="preserve"> como perdida, robada, desactivada, destruida o, por alguna otra razón, no inscrita a nombre de un propietario legítimo  (localización nacional)</t>
    </r>
  </si>
  <si>
    <t>1.4. El punto de desviación o el origen ilícito fue determinado de otro modo por una autoridad competente (especifique cómo)</t>
  </si>
  <si>
    <t>1.5. Se intentó localizar el arma, pero no se disponía de información suficiente para determinar su punto de desviación</t>
  </si>
  <si>
    <t>1.7. No se ha iniciado un procedimiento de localización</t>
  </si>
  <si>
    <t>1.4. El punto de desviación fue determinado de otro modo por una autoridad competente (especifique cómo)</t>
  </si>
  <si>
    <t xml:space="preserve">1.7. No se ha iniciado un procedimiento de localización </t>
  </si>
  <si>
    <t>2. No identificable inequívocamente</t>
  </si>
  <si>
    <t>2.1. Arma de fabricación ilícita</t>
  </si>
  <si>
    <t>2.2. Marcas borradas o alteradas</t>
  </si>
  <si>
    <t>2.3. No se dispone de información sobre el arma</t>
  </si>
  <si>
    <t>3. Se desconoce la situación en lo que respecta a las marcas</t>
  </si>
  <si>
    <t>4. Total (líneas 1.8. + 2.4. + 3.)</t>
  </si>
  <si>
    <r>
      <t>1.1. Se incautó el arma a su propietario</t>
    </r>
    <r>
      <rPr>
        <u/>
        <sz val="10"/>
        <color theme="1"/>
        <rFont val="Arial"/>
        <family val="2"/>
      </rPr>
      <t xml:space="preserve"> legítimo</t>
    </r>
    <r>
      <rPr>
        <sz val="10"/>
        <color theme="1"/>
        <rFont val="Arial"/>
        <family val="2"/>
      </rPr>
      <t xml:space="preserve"> y se encontró en el registro </t>
    </r>
    <r>
      <rPr>
        <u/>
        <sz val="10"/>
        <color theme="1"/>
        <rFont val="Arial"/>
        <family val="2"/>
      </rPr>
      <t>nacional</t>
    </r>
  </si>
  <si>
    <r>
      <t xml:space="preserve">1.2. Se incautó el arma a su propietario </t>
    </r>
    <r>
      <rPr>
        <u/>
        <sz val="10"/>
        <color theme="1"/>
        <rFont val="Arial"/>
        <family val="2"/>
      </rPr>
      <t>ilegítimo</t>
    </r>
    <r>
      <rPr>
        <sz val="10"/>
        <color theme="1"/>
        <rFont val="Arial"/>
        <family val="2"/>
      </rPr>
      <t xml:space="preserve"> y se encontró en el registro </t>
    </r>
    <r>
      <rPr>
        <u/>
        <sz val="10"/>
        <color theme="1"/>
        <rFont val="Arial"/>
        <family val="2"/>
      </rPr>
      <t>nacional</t>
    </r>
    <r>
      <rPr>
        <sz val="10"/>
        <color theme="1"/>
        <rFont val="Arial"/>
        <family val="2"/>
      </rPr>
      <t xml:space="preserve"> (por ejemplo, como perdida o robada) (localización nacional)</t>
    </r>
  </si>
  <si>
    <r>
      <t xml:space="preserve">1.6. El procedimiento de localización está </t>
    </r>
    <r>
      <rPr>
        <u/>
        <sz val="10"/>
        <color theme="1"/>
        <rFont val="Arial"/>
        <family val="2"/>
      </rPr>
      <t>pendiente</t>
    </r>
  </si>
  <si>
    <r>
      <t xml:space="preserve">5.2. Número total de armas </t>
    </r>
    <r>
      <rPr>
        <b/>
        <u/>
        <sz val="10"/>
        <color theme="0"/>
        <rFont val="Arial"/>
        <family val="2"/>
      </rPr>
      <t>encontradas</t>
    </r>
    <r>
      <rPr>
        <b/>
        <sz val="10"/>
        <color theme="0"/>
        <rFont val="Arial"/>
        <family val="2"/>
      </rPr>
      <t>, desglosado por resultados de la localización y de otras actividades de seguimiento.</t>
    </r>
  </si>
  <si>
    <r>
      <t>1.6. El procedimiento de localización está</t>
    </r>
    <r>
      <rPr>
        <u/>
        <sz val="10"/>
        <color theme="1"/>
        <rFont val="Arial"/>
        <family val="2"/>
      </rPr>
      <t xml:space="preserve"> pendiente</t>
    </r>
  </si>
  <si>
    <t xml:space="preserve">
Total de armas encontradas</t>
  </si>
  <si>
    <t>Total de armas encontradas</t>
  </si>
  <si>
    <t xml:space="preserve">3. Se desconoce la situación con respecto a las marcas </t>
  </si>
  <si>
    <t>3. Se desconoce la situación con respecto a las marcas</t>
  </si>
  <si>
    <t xml:space="preserve">1.5. Se intentó localizar el arma, pero no se disponía de información suficiente para determinar su punto de desviación </t>
  </si>
  <si>
    <t xml:space="preserve">
Total de armas  
entregadas
</t>
  </si>
  <si>
    <t>Total de armas  
entregadas</t>
  </si>
  <si>
    <r>
      <t xml:space="preserve">5.4. Solicitudes de localización </t>
    </r>
    <r>
      <rPr>
        <b/>
        <u/>
        <sz val="10"/>
        <color theme="0"/>
        <rFont val="Arial"/>
        <family val="2"/>
      </rPr>
      <t>enviadas por su país</t>
    </r>
    <r>
      <rPr>
        <b/>
        <sz val="10"/>
        <color theme="0"/>
        <rFont val="Arial"/>
        <family val="2"/>
      </rPr>
      <t xml:space="preserve"> a otros países u organizaciones regionales o internacionales </t>
    </r>
    <r>
      <rPr>
        <b/>
        <u/>
        <sz val="10"/>
        <color theme="0"/>
        <rFont val="Arial"/>
        <family val="2"/>
      </rPr>
      <t>en el último año sobre el que se informa</t>
    </r>
    <r>
      <rPr>
        <b/>
        <sz val="10"/>
        <color theme="0"/>
        <rFont val="Arial"/>
        <family val="2"/>
      </rPr>
      <t>, y respuestas recibidas. Cuando proceda, señale en la columna “Observaciones” si su país también realiza procedimientos de localización por otros cauces.</t>
    </r>
  </si>
  <si>
    <r>
      <t xml:space="preserve">5.5. Solicitudes de localización </t>
    </r>
    <r>
      <rPr>
        <b/>
        <u/>
        <sz val="10"/>
        <color theme="0"/>
        <rFont val="Arial"/>
        <family val="2"/>
      </rPr>
      <t>recibidas por su país</t>
    </r>
    <r>
      <rPr>
        <b/>
        <sz val="10"/>
        <color theme="0"/>
        <rFont val="Arial"/>
        <family val="2"/>
      </rPr>
      <t xml:space="preserve"> de otros países u organizaciones regionales o internacionales </t>
    </r>
    <r>
      <rPr>
        <b/>
        <u/>
        <sz val="10"/>
        <color theme="0"/>
        <rFont val="Arial"/>
        <family val="2"/>
      </rPr>
      <t>durante el año más reciente de presentación de información</t>
    </r>
    <r>
      <rPr>
        <b/>
        <sz val="10"/>
        <color theme="0"/>
        <rFont val="Arial"/>
        <family val="2"/>
      </rPr>
      <t>, y respuestas enviadas. Cuando proceda, señale en la columna “Observaciones” si su país también realiza trámites de localización por otros cauces.</t>
    </r>
  </si>
  <si>
    <t>País u organización requerido/a</t>
  </si>
  <si>
    <t xml:space="preserve">
Número total de armas a que se referían
</t>
  </si>
  <si>
    <t>Solicitudes enviadas</t>
  </si>
  <si>
    <t>Respuestas recibidas</t>
  </si>
  <si>
    <t xml:space="preserve">Solicitudes recibidas </t>
  </si>
  <si>
    <t>Número de solicitudes recibidas</t>
  </si>
  <si>
    <t>Número total de armas a que se referían</t>
  </si>
  <si>
    <t>Número de respuestas enviadas</t>
  </si>
  <si>
    <t xml:space="preserve">
Número de respuestas recibidas</t>
  </si>
  <si>
    <t xml:space="preserve">
Número total de armas a que se referían</t>
  </si>
  <si>
    <t xml:space="preserve">
Número de solicitudes enviadas </t>
  </si>
  <si>
    <t>Respuestas enviadas</t>
  </si>
  <si>
    <t>Sección 4: Incautaciones importantes</t>
  </si>
  <si>
    <t>6.1. Enumere los casos de incautaciones importantes en su país durante el período de que se informa, tal como se definen en las instrucciones. Asigne un número a cada caso (1, 2, 3...) y utilice todas las líneas que sean necesarias para indicar las armas incau-tadas y los demás pormenores que se soliciten.</t>
  </si>
  <si>
    <t>Caso núm.</t>
  </si>
  <si>
    <t>Lugar de la incautación (ciudad/municipio)</t>
  </si>
  <si>
    <t>Armas</t>
  </si>
  <si>
    <t>Fabricante</t>
  </si>
  <si>
    <t>Otros artículos incautados juntos con las armas</t>
  </si>
  <si>
    <t xml:space="preserve">Otros artículos incautados juntos con las armas </t>
  </si>
  <si>
    <t>Cantidad</t>
  </si>
  <si>
    <t>Número de personas que entraron en contacto formal con la policía (sospechosos y detenidos) en relación con la incautación</t>
  </si>
  <si>
    <t>Unidad de medida</t>
  </si>
  <si>
    <t>Personas implicadas</t>
  </si>
  <si>
    <t>¿Se trata de un caso de tráfico ilícito de armas?</t>
  </si>
  <si>
    <t>Ruta de tráfico, si procede</t>
  </si>
  <si>
    <t>País desde el que las armas incautadas entraron en el territorio nacional</t>
  </si>
  <si>
    <t>Tipo de ruta</t>
  </si>
  <si>
    <t>Lugar de incautación</t>
  </si>
  <si>
    <t>6.2. Proporcione más información sobre los casos, señalando, por ejemplo, el contexto penal y si hubo participación de grupos delictivos organizados.</t>
  </si>
  <si>
    <t>Sección 5 - Incautaciones de piezas y componentes y municiones</t>
  </si>
  <si>
    <t>7.1. Total de piezas y componentes y municiones incautados.</t>
  </si>
  <si>
    <t>Tipo de artículo</t>
  </si>
  <si>
    <t>1. Piezas y componentes</t>
  </si>
  <si>
    <t>2. Cartuchos</t>
  </si>
  <si>
    <r>
      <t xml:space="preserve">7.2. Total de </t>
    </r>
    <r>
      <rPr>
        <b/>
        <u/>
        <sz val="10"/>
        <color theme="0"/>
        <rFont val="Arial"/>
        <family val="2"/>
      </rPr>
      <t>cartuchos</t>
    </r>
    <r>
      <rPr>
        <b/>
        <sz val="10"/>
        <color theme="0"/>
        <rFont val="Arial"/>
        <family val="2"/>
      </rPr>
      <t xml:space="preserve"> incautados, por país de fabricación. Señale los cinco países principales. </t>
    </r>
  </si>
  <si>
    <t xml:space="preserve">
Total de artículos incautados</t>
  </si>
  <si>
    <t>Total de artículos incautados</t>
  </si>
  <si>
    <t xml:space="preserve">Tabla de validación: línea 2 de la tabla 7.1: </t>
  </si>
  <si>
    <t>País de procedimiento</t>
  </si>
  <si>
    <t>Total de cartuchos incautados en esta ruta</t>
  </si>
  <si>
    <r>
      <t xml:space="preserve">Sección 6: Sistema de justicia penal (información solicitada únicamente durante el </t>
    </r>
    <r>
      <rPr>
        <b/>
        <u/>
        <sz val="14"/>
        <color rgb="FFBD0F9C"/>
        <rFont val="Arial"/>
        <family val="2"/>
      </rPr>
      <t>segundo</t>
    </r>
    <r>
      <rPr>
        <b/>
        <sz val="14"/>
        <color rgb="FFBD0F9C"/>
        <rFont val="Arial"/>
        <family val="2"/>
      </rPr>
      <t xml:space="preserve"> año del ciclo)</t>
    </r>
  </si>
  <si>
    <t>8.1. Número de personas requeridas por el sistema de justicia penal por tráfico ilícito de armas, por situación judicial</t>
  </si>
  <si>
    <t>Situación</t>
  </si>
  <si>
    <t>Género</t>
  </si>
  <si>
    <t>Total de personas</t>
  </si>
  <si>
    <t>1. Personas que han entrado en contacto formal con la policía (detenidos o sospechosos)</t>
  </si>
  <si>
    <t>1.1. Hombres</t>
  </si>
  <si>
    <t>1.2. Mujeres</t>
  </si>
  <si>
    <t>2.2. Mujeres</t>
  </si>
  <si>
    <t>3.2. Mujeres</t>
  </si>
  <si>
    <t>2.1. Hombres</t>
  </si>
  <si>
    <t>3.1. Hombres</t>
  </si>
  <si>
    <t>1.3. Se desconoce</t>
  </si>
  <si>
    <t>2.3. Se desconoce</t>
  </si>
  <si>
    <t>3.3. Se desconoce</t>
  </si>
  <si>
    <t>2. Personas enjuiciadas</t>
  </si>
  <si>
    <t>3. Personas condenadas</t>
  </si>
  <si>
    <r>
      <t xml:space="preserve">8.2. Señale el número de </t>
    </r>
    <r>
      <rPr>
        <b/>
        <u/>
        <sz val="10"/>
        <color theme="0"/>
        <rFont val="Arial"/>
        <family val="2"/>
      </rPr>
      <t>personas</t>
    </r>
    <r>
      <rPr>
        <b/>
        <sz val="10"/>
        <color theme="0"/>
        <rFont val="Arial"/>
        <family val="2"/>
      </rPr>
      <t xml:space="preserve"> que al entrar </t>
    </r>
    <r>
      <rPr>
        <b/>
        <u/>
        <sz val="10"/>
        <color theme="0"/>
        <rFont val="Arial"/>
        <family val="2"/>
      </rPr>
      <t>en contacto formal con la policía</t>
    </r>
    <r>
      <rPr>
        <b/>
        <sz val="10"/>
        <color theme="0"/>
        <rFont val="Arial"/>
        <family val="2"/>
      </rPr>
      <t xml:space="preserve"> (detenidos o sospechosos) por </t>
    </r>
    <r>
      <rPr>
        <b/>
        <u/>
        <sz val="10"/>
        <color theme="0"/>
        <rFont val="Arial"/>
        <family val="2"/>
      </rPr>
      <t>tráfico ilícito de armas</t>
    </r>
    <r>
      <rPr>
        <b/>
        <sz val="10"/>
        <color theme="0"/>
        <rFont val="Arial"/>
        <family val="2"/>
      </rPr>
      <t xml:space="preserve"> también eran sospechosas de otros delitos o fueron detenidas por ellos. Observe que el total (línea 10) puede ser menor que el de la suma de las celdas, ya que puede haberse detenido o considerado sospechosa a una misma persona por más de un delito.</t>
    </r>
  </si>
  <si>
    <t>Otros delitos</t>
  </si>
  <si>
    <t>1. Únicamente tráfico ilícito de armas</t>
  </si>
  <si>
    <t>Delitos relacionados con armas</t>
  </si>
  <si>
    <t>Delitos de tráfico</t>
  </si>
  <si>
    <t>2. Posesión o utilización ilícita</t>
  </si>
  <si>
    <t>3. Otros delitos relacionados con armas</t>
  </si>
  <si>
    <t>4. Tráfico de drogas</t>
  </si>
  <si>
    <t>5. Otros tipos de tráfico (especifique cuáles)</t>
  </si>
  <si>
    <t>6. Otras formas de delincuencia organizada</t>
  </si>
  <si>
    <t>8. Actos de terrorismo</t>
  </si>
  <si>
    <t>9. Otros delitos</t>
  </si>
  <si>
    <t>10. Total de personas que entraron en contacto formal con la policía por tráfico ilícito de armas</t>
  </si>
  <si>
    <t>Sección 7: Contexto del tráfico de armas</t>
  </si>
  <si>
    <r>
      <t>9.1. Proporcione información sobre los precios de los</t>
    </r>
    <r>
      <rPr>
        <b/>
        <u/>
        <sz val="10"/>
        <color theme="0"/>
        <rFont val="Arial"/>
        <family val="2"/>
      </rPr>
      <t xml:space="preserve"> cinco tipos de armas de uso más frecuente</t>
    </r>
    <r>
      <rPr>
        <b/>
        <sz val="10"/>
        <color theme="0"/>
        <rFont val="Arial"/>
        <family val="2"/>
      </rPr>
      <t xml:space="preserve"> en el mercado ilícito o el mercado negro y en el mercado lícito en su país en el último año sobre el que se informa.</t>
    </r>
  </si>
  <si>
    <t>Modelo</t>
  </si>
  <si>
    <t>Precio habitual en el mercado LÍCITO</t>
  </si>
  <si>
    <t>Precio habitual en el mercado ILÍCITO/NEGRO</t>
  </si>
  <si>
    <t>Moneda</t>
  </si>
  <si>
    <t>9.2. Describa, formulando las observaciones que proceda, la situación actual y las tendencias más recientes del tráfico de armas, sus piezas y componentes y municiones en su país, en los aspectos siguientes:</t>
  </si>
  <si>
    <t>Situación relativa a las tendencias del tráfico:</t>
  </si>
  <si>
    <t>Conforme a la información de que dispone, ¿cuál fue la tendencia del tráfico de armas durante el año sobre el que se informa en comparación con años anteriores?</t>
  </si>
  <si>
    <t>Conforme a la información de que dispone, ¿cuál fue la tendencia del tráfico de armas hacia su país (es decir, de las armas que se introdujeron en su país) durante el año sobre el que se informa en comparación con años anteriores?</t>
  </si>
  <si>
    <t>Conforme a la información de que dispone, ¿cuál fue la tendencia del tráfico de armas desde su país (es decir, de las armas que salieron de su país) durante el año sobre el que se informa en comparación con años anteriores?</t>
  </si>
  <si>
    <t>Proporcione información sobre los principales tipos de armas, sus piezas y componentes y municiones que son objeto de tráfico en el país, incluida información sobre el tráfico de armas modificadas o transformadas y de armas montadas a partir de piezas y componentes.</t>
  </si>
  <si>
    <t>Proporcione información sobre el modus operandi de los traficantes, por ejemplo, utilización de servicios de entrega de paquetes, Internet y la web oscura:</t>
  </si>
  <si>
    <t>9.3. Proporcione enlaces a publicaciones o estudios que considere pertinentes sobre la cuestión del tráfico ilícito de armas en su país, o información sobre estos. De ser necesario, adjunte al cuestionario los documentos pertinentes.</t>
  </si>
  <si>
    <t>Glosario</t>
  </si>
  <si>
    <t>Término</t>
  </si>
  <si>
    <t>Definición</t>
  </si>
  <si>
    <t>Arma</t>
  </si>
  <si>
    <t>Arma de fuego en todas sus categorías, incluidas las armas pequeñas y las armas ligeras a que se refiere el presente cuestionario (en la versión en inglés del cuestionario, los términos arms y weapons se usan indistintamente).</t>
  </si>
  <si>
    <t>Fabricación ilícita</t>
  </si>
  <si>
    <t>Fabricación o montaje de armas, sus piezas y componentes o municiones:</t>
  </si>
  <si>
    <t>(a) a partir de piezas y componentes que hayan sido objeto de tráfico ilícito;</t>
  </si>
  <si>
    <t>(b) sin licencia o autorización de una autoridad competente del Estado parte en que se realice la fabricación o el montaje; o</t>
  </si>
  <si>
    <t>(c) sin colocar a las armas en el momento de su fabricación una marca distintiva que indique el nombre del fabricante, el país o lugar de fabricación y el número de serie; o sin mantener cualquier otra marca distintiva y fácil de emplear consistente en símbolos geométricos sencillos, junto con un código numérico o alfanumérico, y que permita a todos los Estados identificar sin dificultad el país de fabricación. La fabricación de piezas y componentes requerirá las licencias y autorizaciones previstas en la legislación nacional.</t>
  </si>
  <si>
    <t>Por “fabricación ilícita” se entiende también la reactivación ilícita de armas. Por ejemplo, se considera fabricación ilícita la reactivación de un arma desactivada, que ya no se considera un arma, así como la fabricación doméstica de un arma con piezas y componentes obtenidos ilegalmente por Internet sin licencia o autorización.</t>
  </si>
  <si>
    <t>Arma modificada</t>
  </si>
  <si>
    <t>Arma modificada para aumentar su eficacia o capacidad de daño. Por ejemplo, aumento de la capacidad del cargador, cañón recortado o conversión de semiautomática en automática.</t>
  </si>
  <si>
    <t>Arma montada</t>
  </si>
  <si>
    <t>Arma ensamblada ilegalmente a partir de varias piezas y componentes, fabricados industrialmente, pero sin ser parte de un proceso industrial.</t>
  </si>
  <si>
    <t>Arma reactivada</t>
  </si>
  <si>
    <t>Arma desactivada con anterioridad por la autoridad competente para inutilizarla permanentemente y que se ha vuelto a poner ilícitamente en condiciones de funcionar.</t>
  </si>
  <si>
    <t>Arma transformada</t>
  </si>
  <si>
    <t>Arma, como las que disparan cartuchos de fogueo, balines, bolas de pintura o cartuchos de aire comprimido, adaptada o modificada para que dispare perdigones, balas u otros proyectiles que puedan causar heridas mortales.</t>
  </si>
  <si>
    <t>Artículo encontrado</t>
  </si>
  <si>
    <t>Arma, sus piezas y componentes y municiones aprehendidas por las autoridades que no estén vinculadas a una investigación o inspección deliberada o prevista, y que no sean atribuibles prima facie a ningún titular o propietario, con independencia de que se haya notificado o no su pérdida o robo.</t>
  </si>
  <si>
    <t>Artículos entregados</t>
  </si>
  <si>
    <t xml:space="preserve">Armas, sus piezas y componentes y municiones entregadas voluntariamente a las autoridades y que no están vinculadas a una investigación o inspección prevista. La entrega puede producirse por iniciativa personal de un ciudadano, en el marco de una campaña de entrega voluntaria y de un proceso de desarme, desmovilización y reintegración, entre otras cosas. </t>
  </si>
  <si>
    <t>Artículos incautados</t>
  </si>
  <si>
    <t>Armas, sus piezas y componentes y municiones físicamente aprehendidas con carácter temporal en relación con un presunto delito o infracción administrativa relacionada con esos artículos. Los artículos incautados pueden ser decomisados permanentemente por el Estado con posterioridad, o devueltos a sus propietarios legítimos.</t>
  </si>
  <si>
    <t xml:space="preserve">Caso </t>
  </si>
  <si>
    <t xml:space="preserve">Un único acto de incautación de armas, sus piezas y componentes o municiones, independientemente del total de artículos incautados. Por ejemplo, la incautación de una remesa de 200 armas y 500 cartuchos transportados ilícitamente por mar es un caso, aunque se hayan incautado 700 artículos. </t>
  </si>
  <si>
    <t>Con marca distintiva/inequívocamente identificable</t>
  </si>
  <si>
    <t xml:space="preserve">Artículo que lleva una marca distintiva que indica el nombre del fabricante, el país o lugar de fabricación y el número de serie, o que mantiene cualquier otra marca distintiva y fácil de emplear consistente en símbolos geométricos sencillos, junto con un código numérico o alfanumérico, lo cual permite a todos los Estados identificar sin dificultad el país de fabricación. </t>
  </si>
  <si>
    <t>Delito violento</t>
  </si>
  <si>
    <t>Delito cuyo autor utiliza o amenaza con utilizar la fuerza contra la víctima. Entre sus ejemplos figuran el homicidio, el intento de homicidio y la violación.</t>
  </si>
  <si>
    <t>Destino previsto</t>
  </si>
  <si>
    <t>País al que estaban destinados las armas, sus piezas y componentes y municiones. Su país también puede incluirse en esta categoría.</t>
  </si>
  <si>
    <t>Nombre o marca del fabricante de un arma determinada. Por ejemplo, Beretta, Colt, Glock, Smith and Wesson y Taurus.</t>
  </si>
  <si>
    <t xml:space="preserve">Incautaciones relacionadas con delitos </t>
  </si>
  <si>
    <t xml:space="preserve">Artículos incautados en relación con actos prohibidos por el código penal de un país, o con cualquiera de los delitos que se mencionan en el presente cuestionario, incluidos, entre otros, el tráfico y el contrabando de armas. El artículo incautado puede ser la mercancía principal, el instrumento o el producto derivado del delito. </t>
  </si>
  <si>
    <t>Incautaciones relacionadas con infracciones administrativas</t>
  </si>
  <si>
    <t>Artículos incautados en circunstancias ajenas a los delitos que se mencionan en el presente cuestionario y a los actos prohibidos por el código penal de un país. Los artículos incautados en relación con infracciones administrativas suelen devolverse a sus propietarios legítimos.</t>
  </si>
  <si>
    <t xml:space="preserve">Localización </t>
  </si>
  <si>
    <t>Rastreo sistemático de las armas y, de ser posible, de sus piezas y componentes y municiones, en los planos nacional e internacional, con el fin de ayudar a las autoridades competentes de los Estados Parte a detectar, investigar y analizar la fabricación y el tráfico ilícitos. La consulta del registro nacional, por ejemplo, se considera un procedimiento de localización.</t>
  </si>
  <si>
    <t>Marcas alteradas</t>
  </si>
  <si>
    <t>Marcas de un arma de fuego que han sido modificadas, dañadas o eliminadas para que el arma no se pueda identificar.</t>
  </si>
  <si>
    <t>Municiones</t>
  </si>
  <si>
    <t>El cartucho completo o sus componentes, entre ellos las vainas, los cebos, la carga propulsora y las balas o los proyectiles utilizados en las armas de fuego.</t>
  </si>
  <si>
    <t>Nacional/dentro del territorio nacional</t>
  </si>
  <si>
    <t>Incautación efectuada en el territorio nacional, pero no en aeropuertos o puertos, ni en fronteras terrestres, tal como se define más arriba.</t>
  </si>
  <si>
    <t xml:space="preserve">País en que se fabricó el artículo. En el caso de las armas montadas, se debe considerar que es el país en que se montó el arma. </t>
  </si>
  <si>
    <t xml:space="preserve">País desde el que salieron los traficantes antes de entrar en el territorio del país de destino, o desde el que se enviaron las armas en el caso de las remesas no acompañadas. Si no se dispone de esa información, se debe considerar que es el país en que el artículo se inscribió legalmente por última vez o, de no existir ese documento, el país de origen que se haya determinado mediante la inteligencia disponible. </t>
  </si>
  <si>
    <t>País por el que han transitado las armas, sus piezas y componentes y municiones antes de llegar al país de destino. Puede haber más de un país de tránsito entre el de procedencia u origen y el de destino.</t>
  </si>
  <si>
    <t>Piezas y componentes</t>
  </si>
  <si>
    <t>Todo elemento o elemento de repuesto específicamente concebido para un arma de fuego e indispensable para su funcionamiento, incluidos el cañón, la caja o el cajón, el cerrojo o el tambor, el cierre o el bloqueo del cierre y todo dispositivo concebido o adaptado para disminuir el sonido del disparo de un arma de fuego.</t>
  </si>
  <si>
    <t>Personas condenadas</t>
  </si>
  <si>
    <t>Personas declaradas culpables por un órgano judicial autorizado para dictar sentencia condenatoria conforme a la legislación penal de un país, sin perjuicio de que esa sentencia se ratifique o no con posterioridad.</t>
  </si>
  <si>
    <t>Personas enjuiciadas</t>
  </si>
  <si>
    <t>Presuntos delincuentes contra los que se hayan formulado actuaciones penales durante el año o los años sobre los que se informa. Esas personas pueden ser enjuiciadas por el ministerio público o el organismo de aplicación de la ley responsable del enjuiciamiento. Se debe incluir a todas las personas contra las que se hayan entablado acciones penales, con independencia del fallo definitivo.</t>
  </si>
  <si>
    <t>Posesión ilícita</t>
  </si>
  <si>
    <t>Posesión ilegal de armas de fuego reguladas o prohibidas, y de sus piezas y componentes o municiones. Un ejemplo de posesión ilícita es portar una pistola o un revólver sin licencia.</t>
  </si>
  <si>
    <t>Precio habitual en el mercado lícito</t>
  </si>
  <si>
    <t>Precio que suele pagarse en los establecimientos especializados por un arma determinada. Puede corresponder a la mediana (o al promedio) de los precios resultante de diversas observaciones basadas en los datos estadísticos reunidos, o determinarse a partir de los conocimientos de los profesionales expertos en la materia.</t>
  </si>
  <si>
    <t>Punto de desviación</t>
  </si>
  <si>
    <t>Punto en el espacio y momento o circunstancias en que las armas, sus piezas, componentes y municiones salen del circuito lícito y entran en el ilícito. Por ejemplo, si un arma se fabrica en un país A, luego se exporta a un país B, donde es robada, y posteriormente es enviada por traficantes a un país C, donde es incautada, el punto de desviación es aquel en que el arma es robada en el país B. Determinar el punto de desviación supone localizar el último documento legal en el país B en que figure el último propietario legal del arma en ese país o en que se indique que fue robada.</t>
  </si>
  <si>
    <t>Precio habitual en la calle/el mercado negro</t>
  </si>
  <si>
    <t>Precio que suele pagarse en la calle o el mercado negro por un arma determinada. Puede corresponder a la mediana (o al promedio) de los precios, resultante de diversas observaciones realizadas en el marco de actividades de inteligencia (por ejemplo, operaciones encubiertas), o determinarse a partir de los conocimientos de profesionales expertos en la materia.</t>
  </si>
  <si>
    <t>Recursos naturales</t>
  </si>
  <si>
    <t>Fuentes de riqueza naturales. Por ejemplo, la vegetación, los yacimientos minerales, el agua, etc.</t>
  </si>
  <si>
    <t>Tráfico ilícito</t>
  </si>
  <si>
    <t>Importación, exportación, transbordo, adquisición, venta, entrega, traslado o transferencia de armas, sus piezas y componentes y municiones desde o a través del territorio de un Estado al de otro Estado si cualquiera de los Estados interesados no lo autoriza conforme al derecho interno de uno de los países de que se trate, o si las armas no se han marcado de manera distintiva en el momento de su fabricación y de su importación. Las armas que no se hayan desactivado adecuadamente conforme a la legislación interna del país de destino también pueden ser objeto de tráfico ilícito o contrabando.</t>
  </si>
  <si>
    <t>Último documento legal</t>
  </si>
  <si>
    <t>Información más reciente registrada oficialmente sobre el artículo, su condición (desactivado, robado, perdido, incautado, encontrado, entregado, por destruir, decomisado, en tránsito, etc.) y su usuario final legal. Para determinar cuál es el último documento legal podría ser necesario cursar varias solicitudes de localización.</t>
  </si>
  <si>
    <t>Uso ilícito</t>
  </si>
  <si>
    <t>Uso ilegal de armas de fuego reguladas o prohibidas, y de sus piezas y componentes o municiones. Un ejemplo de uso ilícito es el acto de disparar ilegalmente un arma.</t>
  </si>
  <si>
    <t>TIPOS DE ARTÍCULO</t>
  </si>
  <si>
    <t>Tipos de arma</t>
  </si>
  <si>
    <t>Ejemplo</t>
  </si>
  <si>
    <r>
      <rPr>
        <b/>
        <sz val="10"/>
        <color rgb="FF000000"/>
        <rFont val="Arial"/>
        <family val="2"/>
      </rPr>
      <t>Pistola</t>
    </r>
    <r>
      <rPr>
        <sz val="10"/>
        <color rgb="FF000000"/>
        <rFont val="Arial"/>
        <family val="2"/>
      </rPr>
      <t>: Arma de fuego diseñada para funcionar en modo semiautomático. La recámara forma parte del cañón. Los cartuchos se introducen por lo general en un cargador que se inserta en la empuñadura. Su mecanismo abastece e introduce los cartuchos en la recámara y extrae y expulsa la vaina vacía una vez efectuado el disparo, siempre y cuando el cargador no esté vacío y el arma funcione correctamente. El sistema de disparo de las pistolas puede ser de tiro a tiro, de repetición, semiautomático o automático; por consiguiente las pistolas pueden ser de un solo disparo, de repetición, semiautomáticas y automáticas.</t>
    </r>
  </si>
  <si>
    <r>
      <rPr>
        <b/>
        <sz val="10"/>
        <color rgb="FF000000"/>
        <rFont val="Arial"/>
        <family val="2"/>
      </rPr>
      <t>Revólver</t>
    </r>
    <r>
      <rPr>
        <sz val="10"/>
        <color rgb="FF000000"/>
        <rFont val="Arial"/>
        <family val="2"/>
      </rPr>
      <t>: Arma corta o de puño, dotada de un tambor rotatorio con varias recámaras diseñadas para ser cargadas manualmente con munición del calibre adecuado. A medida que el tambor gira y se alinea con el cañón se puede apretar el disparador, que provoca que la munición se dispare. Dependiendo del mecanismo de accionamiento del martillo percutor, los revólveres pueden ser de acción doble o simple.</t>
    </r>
  </si>
  <si>
    <r>
      <t>Pistolón</t>
    </r>
    <r>
      <rPr>
        <sz val="10"/>
        <color rgb="FF000000"/>
        <rFont val="Arial"/>
        <family val="2"/>
      </rPr>
      <t>: Arma de puño con uno o más cañones de ánima lisa que tiene un sistema de disparo
tiro a tiro.</t>
    </r>
    <r>
      <rPr>
        <b/>
        <sz val="10"/>
        <color rgb="FF000000"/>
        <rFont val="Arial"/>
        <family val="2"/>
      </rPr>
      <t xml:space="preserve">
</t>
    </r>
  </si>
  <si>
    <r>
      <rPr>
        <b/>
        <sz val="10"/>
        <color rgb="FF000000"/>
        <rFont val="Arial"/>
        <family val="2"/>
      </rPr>
      <t>Escopeta</t>
    </r>
    <r>
      <rPr>
        <sz val="10"/>
        <color rgb="FF000000"/>
        <rFont val="Arial"/>
        <family val="2"/>
      </rPr>
      <t>: Arma de fuego larga con uno o dos cañones de ánima no estriada que se dispara con apoyo en el hombro, diseñada normalmente para disparar una gran cantidad de proyectiles pequeños (llamados “perdigones”) en lugar de un solo proyectil de mayor tamaño (llamado “bala”). Su sistema de disparo puede ser de tiro a tiro, de repetición o semiautomático.</t>
    </r>
  </si>
  <si>
    <r>
      <rPr>
        <b/>
        <sz val="10"/>
        <color rgb="FF000000"/>
        <rFont val="Arial"/>
        <family val="2"/>
      </rPr>
      <t>Subfusil</t>
    </r>
    <r>
      <rPr>
        <sz val="10"/>
        <color rgb="FF000000"/>
        <rFont val="Arial"/>
        <family val="2"/>
      </rPr>
      <t>: Ametralladora liviana y de cañón corto que utiliza cartuchos de relativamente baja potencia del tipo utilizado en las armas de puño y que se dispara sujetándola con las manos o con apoyo en la cadera o en el hombro. Su sistema de disparo es semiautomático (cuando el sistema de disparo es automático, las armas de fuego se clasifican como pistolas automáticas o ametralladoras automáticas).</t>
    </r>
  </si>
  <si>
    <r>
      <t>Fusil o rifle (incluidas carabinas)</t>
    </r>
    <r>
      <rPr>
        <sz val="10"/>
        <color rgb="FF000000"/>
        <rFont val="Arial"/>
        <family val="2"/>
      </rPr>
      <t>: Arma de fuego de cañón relativamente largo que se dispara con apoyo en el hombro. Tiene una serie de estrías grabadas en forma de espiral a lo largo de la superficie interna del cañón (proceso llamado “estriado”) que imparten un movimiento de rotación rápido a un proyectil único. El cargador puede ser extraíble, como el de la pistola, o fijo. La carabina es similar al fusil o rifle, pero su cañón es más corto. Los sistemas de disparo de los fusiles o rifles y las carabinas pueden ser de tiro a tiro, de repetición, semiautomáticos o automáticos</t>
    </r>
    <r>
      <rPr>
        <b/>
        <sz val="10"/>
        <color rgb="FF000000"/>
        <rFont val="Arial"/>
        <family val="2"/>
      </rPr>
      <t>.</t>
    </r>
  </si>
  <si>
    <r>
      <rPr>
        <b/>
        <sz val="10"/>
        <color rgb="FF000000"/>
        <rFont val="Arial"/>
        <family val="2"/>
      </rPr>
      <t>Ametralladora</t>
    </r>
    <r>
      <rPr>
        <sz val="10"/>
        <color rgb="FF000000"/>
        <rFont val="Arial"/>
        <family val="2"/>
      </rPr>
      <t>: Arma de fuego que efectúa automáticamente más de un disparo al oprimir el disparador, sin necesidad de recarga manual. La ametralladora sigue cargándose y disparando hasta que se libera el disparador u otro dispositivo activador, se agotan las municiones o se encasquilla el arma. A menudo disponen de un selector que permite cambiar el sistema de disparo de automático a semiautomático.</t>
    </r>
  </si>
  <si>
    <t>Tipos de piezas y componentes</t>
  </si>
  <si>
    <r>
      <rPr>
        <b/>
        <sz val="10"/>
        <color rgb="FF000000"/>
        <rFont val="Arial"/>
        <family val="2"/>
      </rPr>
      <t>Caja o cajón</t>
    </r>
    <r>
      <rPr>
        <sz val="10"/>
        <color rgb="FF000000"/>
        <rFont val="Arial"/>
        <family val="2"/>
      </rPr>
      <t>: Elemento principal de un arma de puño al que están unidos el cañón y la culata. En la caja o cajón se alojan otras piezas y componentes, como el mecanismo del cierre, el disparador y el mecanismo de disparo.</t>
    </r>
  </si>
  <si>
    <r>
      <rPr>
        <b/>
        <sz val="10"/>
        <color rgb="FF000000"/>
        <rFont val="Arial"/>
        <family val="2"/>
      </rPr>
      <t>Cañón</t>
    </r>
    <r>
      <rPr>
        <sz val="10"/>
        <color rgb="FF000000"/>
        <rFont val="Arial"/>
        <family val="2"/>
      </rPr>
      <t>: Tubo de metal por el que pasa el proyectil (o los perdigones), saliendo por su extremo delantero con la fuerza de la carga propulsora. El cañón está unido a la caja o el cajón.</t>
    </r>
  </si>
  <si>
    <r>
      <rPr>
        <b/>
        <sz val="10"/>
        <color rgb="FF000000"/>
        <rFont val="Arial"/>
        <family val="2"/>
      </rPr>
      <t>Cierre</t>
    </r>
    <r>
      <rPr>
        <sz val="10"/>
        <color rgb="FF000000"/>
        <rFont val="Arial"/>
        <family val="2"/>
      </rPr>
      <t>: Parte mecánica de un arma de fuego (principalmente las pistolas semiautomáticas) que bloquea la recámara durante el disparo y luego se desplaza hacia un lado para que se introduzca en ella otro proyectil.</t>
    </r>
  </si>
  <si>
    <r>
      <rPr>
        <b/>
        <sz val="10"/>
        <color rgb="FF000000"/>
        <rFont val="Arial"/>
        <family val="2"/>
      </rPr>
      <t>Bloqueo del cierre</t>
    </r>
    <r>
      <rPr>
        <sz val="10"/>
        <color rgb="FF000000"/>
        <rFont val="Arial"/>
        <family val="2"/>
      </rPr>
      <t>: Parte movible del sistema de disparo que obtura el cierre en el momento del disparo impidiendo que escapen los gases. La mayoría de las armas pequeñas modernas tienen un cierre.</t>
    </r>
  </si>
  <si>
    <r>
      <rPr>
        <b/>
        <sz val="10"/>
        <color rgb="FF000000"/>
        <rFont val="Arial"/>
        <family val="2"/>
      </rPr>
      <t>Silenciador</t>
    </r>
    <r>
      <rPr>
        <sz val="10"/>
        <color rgb="FF000000"/>
        <rFont val="Arial"/>
        <family val="2"/>
      </rPr>
      <t>: Pieza destinada a amortiguar el sonido del disparo y su fogonazo visible en la boca del cañón, reduciendo la velocidad de escape del gas propulsor o la del proyectil.</t>
    </r>
  </si>
  <si>
    <r>
      <rPr>
        <b/>
        <sz val="10"/>
        <color rgb="FF000000"/>
        <rFont val="Arial"/>
        <family val="2"/>
      </rPr>
      <t>Cerrojo</t>
    </r>
    <r>
      <rPr>
        <sz val="10"/>
        <color rgb="FF000000"/>
        <rFont val="Arial"/>
        <family val="2"/>
      </rPr>
      <t>: Pieza en que se alojan generalmente el percutor y el extractor y que sirve de cierre en la mayoría de las pistolas semiautomáticas. Se acciona mediante un resorte para introducir un nuevo proyectil en la recámara, siempre que el cargador no este vacío.</t>
    </r>
  </si>
  <si>
    <r>
      <rPr>
        <b/>
        <sz val="10"/>
        <color rgb="FF000000"/>
        <rFont val="Arial"/>
        <family val="2"/>
      </rPr>
      <t>Tambor</t>
    </r>
    <r>
      <rPr>
        <sz val="10"/>
        <color rgb="FF000000"/>
        <rFont val="Arial"/>
        <family val="2"/>
      </rPr>
      <t>: Cilindro rotatorio de un revólver, con varias recámaras que contienen los proyectiles.</t>
    </r>
  </si>
  <si>
    <r>
      <rPr>
        <b/>
        <sz val="10"/>
        <color rgb="FF000000"/>
        <rFont val="Arial"/>
        <family val="2"/>
      </rPr>
      <t>Cargador</t>
    </r>
    <r>
      <rPr>
        <sz val="10"/>
        <color rgb="FF000000"/>
        <rFont val="Arial"/>
        <family val="2"/>
      </rPr>
      <t>: Dispositivo de alimentación y almacenamiento de municiones del arma de fuego, que puede ser interno o externo en el caso de las armas de repetición. El cargador puede estar integrado en el arma o ser desmontable.</t>
    </r>
  </si>
  <si>
    <r>
      <t xml:space="preserve">3.3. Indique las diez rutas </t>
    </r>
    <r>
      <rPr>
        <b/>
        <u/>
        <sz val="10"/>
        <color theme="0"/>
        <rFont val="Arial"/>
        <family val="2"/>
      </rPr>
      <t>más frecuentes</t>
    </r>
    <r>
      <rPr>
        <b/>
        <sz val="10"/>
        <color theme="0"/>
        <rFont val="Arial"/>
        <family val="2"/>
      </rPr>
      <t xml:space="preserve"> que se hayan observado en las incautaciones relacionadas con el tráfico ilícito de armas en su país. Ordénelas de mayor a menor frecuencia. </t>
    </r>
    <r>
      <rPr>
        <b/>
        <u/>
        <sz val="10"/>
        <color theme="0"/>
        <rFont val="Arial"/>
        <family val="2"/>
      </rPr>
      <t>De ser posible</t>
    </r>
    <r>
      <rPr>
        <b/>
        <sz val="10"/>
        <color theme="0"/>
        <rFont val="Arial"/>
        <family val="2"/>
      </rPr>
      <t xml:space="preserve">, señale la cantidad total de armas incautadas en cada ruta. </t>
    </r>
  </si>
  <si>
    <t>se desconoce</t>
  </si>
  <si>
    <t>Su país</t>
  </si>
  <si>
    <t>Piezas y componentes de armas de fuego</t>
  </si>
  <si>
    <t>Mercancías de contrabando</t>
  </si>
  <si>
    <t>Mercancías falsificadas</t>
  </si>
  <si>
    <t>Bienes culturales</t>
  </si>
  <si>
    <t>Drogas</t>
  </si>
  <si>
    <t>Explosivos</t>
  </si>
  <si>
    <t>Dinero</t>
  </si>
  <si>
    <t>Precursores</t>
  </si>
  <si>
    <t>fauna y flora silvestres</t>
  </si>
  <si>
    <t>Otros (especifique cuáles)</t>
  </si>
  <si>
    <t>Otras armas (especifique cuáles)</t>
  </si>
  <si>
    <t>Subfusil</t>
  </si>
  <si>
    <t>Ametralladora</t>
  </si>
  <si>
    <t>Escopeta (incluidos pistolones)</t>
  </si>
  <si>
    <t>Fusil</t>
  </si>
  <si>
    <t>Pistola</t>
  </si>
  <si>
    <t>Revólver</t>
  </si>
  <si>
    <t>De la frontera al interior</t>
  </si>
  <si>
    <t>De la frontera al exterior</t>
  </si>
  <si>
    <t>Territorio nacional</t>
  </si>
  <si>
    <t>Aguas internacionales</t>
  </si>
  <si>
    <t>Otra (especifique cuál)</t>
  </si>
  <si>
    <t>Avión</t>
  </si>
  <si>
    <t>Otro (especifique cuál)</t>
  </si>
  <si>
    <t>Almacén</t>
  </si>
  <si>
    <t>Automóvil</t>
  </si>
  <si>
    <t>Tren</t>
  </si>
  <si>
    <t>Buque</t>
  </si>
  <si>
    <t>Hogar</t>
  </si>
  <si>
    <t>Estación de ferrocarril</t>
  </si>
  <si>
    <t>Oficina de correos</t>
  </si>
  <si>
    <t>Puerto marítimo</t>
  </si>
  <si>
    <t>Aeropuerto</t>
  </si>
  <si>
    <t>Lugar</t>
  </si>
  <si>
    <t xml:space="preserve">Ruta </t>
  </si>
  <si>
    <t xml:space="preserve">Otros artículos incautados </t>
  </si>
  <si>
    <t xml:space="preserve">País </t>
  </si>
  <si>
    <t xml:space="preserve">País de destino previsto </t>
  </si>
  <si>
    <t>Gran disminución</t>
  </si>
  <si>
    <t>Pequeña disminución</t>
  </si>
  <si>
    <t>Estable</t>
  </si>
  <si>
    <t>Pequeño aumento</t>
  </si>
  <si>
    <t>Gran aumento</t>
  </si>
  <si>
    <t xml:space="preserve">Tendencia  </t>
  </si>
  <si>
    <r>
      <t xml:space="preserve">El </t>
    </r>
    <r>
      <rPr>
        <b/>
        <sz val="10"/>
        <color theme="1"/>
        <rFont val="Arial"/>
        <family val="2"/>
      </rPr>
      <t>cuestionario sobre corrientes ilícitas de armas</t>
    </r>
    <r>
      <rPr>
        <sz val="10"/>
        <color theme="1"/>
        <rFont val="Arial"/>
        <family val="2"/>
      </rPr>
      <t xml:space="preserve"> consta de dos documentos:
</t>
    </r>
    <r>
      <rPr>
        <b/>
        <sz val="10"/>
        <color theme="1"/>
        <rFont val="Arial"/>
        <family val="2"/>
      </rPr>
      <t xml:space="preserve">(a) Archivo de datos (este archivo)
</t>
    </r>
    <r>
      <rPr>
        <sz val="10"/>
        <color theme="1"/>
        <rFont val="Arial"/>
        <family val="2"/>
      </rPr>
      <t xml:space="preserve">Los datos utilizados para elaborar los indicadores pertinentes se basan en este archivo. Está dividido en siete secciones, por tema, representadas por colores diferentes en las pestañas/hojas del presente documento. Las secciones primera, tercera, cuarta, quinta y séptima constituyen el núcleo del cuestionario y deben rellenarse todos los años. Las secciones segunda y sexta son rotatorias y se alternan en ciclos de dos años. Cada sección comprende una esfera temática, a saber:
</t>
    </r>
    <r>
      <rPr>
        <b/>
        <sz val="10"/>
        <color theme="4" tint="-0.499984740745262"/>
        <rFont val="Arial"/>
        <family val="2"/>
      </rPr>
      <t>Sección 1 - Incautaciones de armas</t>
    </r>
    <r>
      <rPr>
        <sz val="10"/>
        <color theme="1"/>
        <rFont val="Arial"/>
        <family val="2"/>
      </rPr>
      <t xml:space="preserve">
Esta sección se divide en tres secciones (cada una en una pestaña diferente), a saber: 1) Armas incautadas, 2) Contexto penal y 3) Información geográfica sobre las armas incautadas.
</t>
    </r>
    <r>
      <rPr>
        <b/>
        <sz val="10"/>
        <color rgb="FF7030A0"/>
        <rFont val="Arial"/>
        <family val="2"/>
      </rPr>
      <t xml:space="preserve">Sección 2 - Armas encontradas y entregadas (información solicitada en el </t>
    </r>
    <r>
      <rPr>
        <b/>
        <u/>
        <sz val="10"/>
        <color rgb="FF7030A0"/>
        <rFont val="Arial"/>
        <family val="2"/>
      </rPr>
      <t>primer</t>
    </r>
    <r>
      <rPr>
        <b/>
        <sz val="10"/>
        <color rgb="FF7030A0"/>
        <rFont val="Arial"/>
        <family val="2"/>
      </rPr>
      <t xml:space="preserve"> año del ciclo)</t>
    </r>
    <r>
      <rPr>
        <sz val="10"/>
        <color theme="1"/>
        <rFont val="Arial"/>
        <family val="2"/>
      </rPr>
      <t xml:space="preserve">
En esta sección se recopila información sobre las armas encontradas y entregados (pestaña 4: Armas encontradas y entregadas).
</t>
    </r>
    <r>
      <rPr>
        <b/>
        <sz val="10"/>
        <color rgb="FFC00000"/>
        <rFont val="Arial"/>
        <family val="2"/>
      </rPr>
      <t xml:space="preserve">Sección 3 - Resultados de la localización de las armas incautadas, encontradas y entregadas
</t>
    </r>
    <r>
      <rPr>
        <sz val="10"/>
        <rFont val="Arial"/>
        <family val="2"/>
      </rPr>
      <t>En esta sección se recoge la información necesaria para calcular el indicador 16.4.2 de los Objetivos de Desarrollo Sostenible y darle seguimiento (pestaña 5: Resultados de la localización).</t>
    </r>
    <r>
      <rPr>
        <sz val="10"/>
        <color theme="1"/>
        <rFont val="Arial"/>
        <family val="2"/>
      </rPr>
      <t xml:space="preserve">
</t>
    </r>
    <r>
      <rPr>
        <b/>
        <sz val="10"/>
        <color theme="1"/>
        <rFont val="Arial"/>
        <family val="2"/>
      </rPr>
      <t>Sección 4 - Incautaciones importantes</t>
    </r>
    <r>
      <rPr>
        <sz val="10"/>
        <color theme="1"/>
        <rFont val="Arial"/>
        <family val="2"/>
      </rPr>
      <t xml:space="preserve">
En esta sección se recoge información sobre las incautaciones importantes de armas. En esta sección solo se debe informar de estos casos. Si bien la importancia de la incautación dependerá del contexto nacional, pueden utilizarse los siguientes criterios como regla general:
Criterios cuantitativos: — más de cinco armas
Criterios cualitativos: — armas incautadas a grupos delictivos organizados
                               — incautaciones de armas procedentes del tráfico transnacional
</t>
    </r>
    <r>
      <rPr>
        <b/>
        <sz val="10"/>
        <color theme="5"/>
        <rFont val="Arial"/>
        <family val="2"/>
      </rPr>
      <t xml:space="preserve">Sección 5 - Incautaciones de piezas y componentes y municiones
</t>
    </r>
    <r>
      <rPr>
        <sz val="10"/>
        <color theme="1"/>
        <rFont val="Arial"/>
        <family val="2"/>
      </rPr>
      <t xml:space="preserve">Esta sección se centra en la información relativa a las incautaciones de piezas y componentes de armas y de municiones (pestaña 7: Piezas y componentes y municiones).
</t>
    </r>
    <r>
      <rPr>
        <sz val="10"/>
        <color rgb="FFFFFF00"/>
        <rFont val="Arial"/>
        <family val="2"/>
      </rPr>
      <t xml:space="preserve">
</t>
    </r>
    <r>
      <rPr>
        <b/>
        <sz val="10"/>
        <color theme="0" tint="-0.499984740745262"/>
        <rFont val="Arial"/>
        <family val="2"/>
      </rPr>
      <t>Sección 6 - Sistema de justicia penal (información solicitada únicamente en el</t>
    </r>
    <r>
      <rPr>
        <b/>
        <u/>
        <sz val="10"/>
        <color theme="0" tint="-0.499984740745262"/>
        <rFont val="Arial"/>
        <family val="2"/>
      </rPr>
      <t xml:space="preserve"> segundo</t>
    </r>
    <r>
      <rPr>
        <b/>
        <sz val="10"/>
        <color theme="0" tint="-0.499984740745262"/>
        <rFont val="Arial"/>
        <family val="2"/>
      </rPr>
      <t xml:space="preserve"> año del ciclo)</t>
    </r>
    <r>
      <rPr>
        <sz val="10"/>
        <color theme="1"/>
        <rFont val="Arial"/>
        <family val="2"/>
      </rPr>
      <t xml:space="preserve">
La información sobre la respuesta del sistema de justicia penal al tráfico ilícito de armas en el país se recoge en esta sección (pestaña 8: Sistema de justicia penal).
</t>
    </r>
    <r>
      <rPr>
        <b/>
        <sz val="10"/>
        <color rgb="FF00B050"/>
        <rFont val="Arial"/>
        <family val="2"/>
      </rPr>
      <t xml:space="preserve">Sección 7 - Contexto del tráfico de armas
</t>
    </r>
    <r>
      <rPr>
        <sz val="10"/>
        <color theme="1"/>
        <rFont val="Arial"/>
        <family val="2"/>
      </rPr>
      <t xml:space="preserve">En esta sección se incluye información cualitativa y cuantitativa adicional sobre el contexto del tráfico ilícito de armas (pestaña 9: Contexto del tráfico de armas).
</t>
    </r>
    <r>
      <rPr>
        <b/>
        <sz val="10"/>
        <color rgb="FF00B050"/>
        <rFont val="Arial"/>
        <family val="2"/>
      </rPr>
      <t xml:space="preserve">
</t>
    </r>
    <r>
      <rPr>
        <b/>
        <sz val="10"/>
        <color theme="1"/>
        <rFont val="Arial"/>
        <family val="2"/>
      </rPr>
      <t>(b) Archivo de metadatos (otro archivo Excel)</t>
    </r>
    <r>
      <rPr>
        <sz val="10"/>
        <color theme="1"/>
        <rFont val="Arial"/>
        <family val="2"/>
      </rPr>
      <t xml:space="preserve">
El archivo de metadatos recopila la información necesaria para comprender los datos proporcionados en el cuestionario. Este formulario se divide en cuatro secciones principales:
</t>
    </r>
    <r>
      <rPr>
        <b/>
        <i/>
        <sz val="10"/>
        <color theme="1"/>
        <rFont val="Arial"/>
        <family val="2"/>
      </rPr>
      <t>Sección A - Definiciones</t>
    </r>
    <r>
      <rPr>
        <sz val="10"/>
        <color theme="1"/>
        <rFont val="Arial"/>
        <family val="2"/>
      </rPr>
      <t xml:space="preserve">
En esta sección se recoge información sobre las definiciones utilizadas por el país al proporcionar los datos solicitados.
</t>
    </r>
    <r>
      <rPr>
        <b/>
        <i/>
        <sz val="10"/>
        <color theme="1"/>
        <rFont val="Arial"/>
        <family val="2"/>
      </rPr>
      <t>Sección B -  Marco nacional</t>
    </r>
    <r>
      <rPr>
        <sz val="10"/>
        <color theme="1"/>
        <rFont val="Arial"/>
        <family val="2"/>
      </rPr>
      <t xml:space="preserve">
En esta sección se recoge información sobre el marco jurídico nacional del país.
</t>
    </r>
    <r>
      <rPr>
        <b/>
        <i/>
        <sz val="10"/>
        <color theme="1"/>
        <rFont val="Arial"/>
        <family val="2"/>
      </rPr>
      <t>Sección C - Localización y cooperación internacional</t>
    </r>
    <r>
      <rPr>
        <sz val="10"/>
        <color theme="1"/>
        <rFont val="Arial"/>
        <family val="2"/>
      </rPr>
      <t xml:space="preserve">
En esta sección se recopila información sobre los procedimientos de localización utilizados en el país y las iniciativas de cooperación internacional para la localización de armas. 
</t>
    </r>
    <r>
      <rPr>
        <b/>
        <sz val="10"/>
        <color theme="1"/>
        <rFont val="Arial"/>
        <family val="2"/>
      </rPr>
      <t xml:space="preserve">
</t>
    </r>
    <r>
      <rPr>
        <b/>
        <i/>
        <sz val="10"/>
        <color theme="1"/>
        <rFont val="Arial"/>
        <family val="2"/>
      </rPr>
      <t>Sección D - Fuentes de datos y cobertura</t>
    </r>
    <r>
      <rPr>
        <sz val="10"/>
        <color theme="1"/>
        <rFont val="Arial"/>
        <family val="2"/>
      </rPr>
      <t xml:space="preserve">
En esta sección se recoge información sobre las fuentes utilizadas para responder al cuestionario que figura en el archivo de datos y la cobertura de la información proporcionada. 
</t>
    </r>
    <r>
      <rPr>
        <i/>
        <sz val="10"/>
        <color theme="1"/>
        <rFont val="Arial"/>
        <family val="2"/>
      </rPr>
      <t>Importante: Se ruega tener en cuenta que a partir del segundo año de presentación de información, el archivo de metadatos incluirá las respuestas recibidas el año anterior (a menos que se trate de la primera vez que su país presenta su archivo de metadatos). Cada año se comunicarán únicamente los cambios que haya habido con respecto a las respuestas anteriores.</t>
    </r>
  </si>
  <si>
    <t xml:space="preserve">1.6. Total de armas incautadas, por país de fabricación. Señale los diez países principales. </t>
  </si>
  <si>
    <t xml:space="preserve">4.3. Total de armas encontradas y entregadas, por país de fabricación. Señale los diez países principales. </t>
  </si>
  <si>
    <r>
      <t xml:space="preserve">5.1. Número total de armas </t>
    </r>
    <r>
      <rPr>
        <b/>
        <u/>
        <sz val="10"/>
        <color theme="0"/>
        <rFont val="Arial"/>
        <family val="2"/>
      </rPr>
      <t>incautadas,</t>
    </r>
    <r>
      <rPr>
        <b/>
        <sz val="10"/>
        <color theme="0"/>
        <rFont val="Arial"/>
        <family val="2"/>
      </rPr>
      <t xml:space="preserve"> desglosado por resultados de la localización y de otras actividades de seguimiento.</t>
    </r>
  </si>
  <si>
    <r>
      <t xml:space="preserve">5.3. Número total de armas </t>
    </r>
    <r>
      <rPr>
        <b/>
        <u/>
        <sz val="10"/>
        <color theme="0"/>
        <rFont val="Arial"/>
        <family val="2"/>
      </rPr>
      <t>entregadas</t>
    </r>
    <r>
      <rPr>
        <b/>
        <sz val="10"/>
        <color theme="0"/>
        <rFont val="Arial"/>
        <family val="2"/>
      </rPr>
      <t xml:space="preserve"> desglosado por resultados de la localización y de otras actividades de seguimiento.</t>
    </r>
  </si>
  <si>
    <r>
      <t xml:space="preserve">7.3. Indique las diez rutas </t>
    </r>
    <r>
      <rPr>
        <b/>
        <u/>
        <sz val="10"/>
        <color theme="0"/>
        <rFont val="Arial"/>
        <family val="2"/>
      </rPr>
      <t>más frecuentes</t>
    </r>
    <r>
      <rPr>
        <b/>
        <sz val="10"/>
        <color theme="0"/>
        <rFont val="Arial"/>
        <family val="2"/>
      </rPr>
      <t xml:space="preserve"> que se hayan observado en las incautaciones relacionadas con el tráfico ilícito de </t>
    </r>
    <r>
      <rPr>
        <b/>
        <u/>
        <sz val="10"/>
        <color theme="0"/>
        <rFont val="Arial"/>
        <family val="2"/>
      </rPr>
      <t>municiones</t>
    </r>
    <r>
      <rPr>
        <b/>
        <sz val="10"/>
        <color theme="0"/>
        <rFont val="Arial"/>
        <family val="2"/>
      </rPr>
      <t xml:space="preserve"> en su país. Ordénelas de mayor a menor frecuencia. De ser posible, señale la cantidad total de cartuchos incautados en cada ruta.</t>
    </r>
  </si>
  <si>
    <t>Otro país (especifique cuál en la columna “Observaciones”)</t>
  </si>
  <si>
    <r>
      <rPr>
        <b/>
        <u/>
        <sz val="10"/>
        <color theme="1"/>
        <rFont val="Arial"/>
        <family val="2"/>
      </rPr>
      <t>Antes de rellenar el archivo de datos, lea las siguientes instrucciones:</t>
    </r>
    <r>
      <rPr>
        <sz val="10"/>
        <color theme="1"/>
        <rFont val="Arial"/>
        <family val="2"/>
      </rPr>
      <t xml:space="preserve">
1. Las celdas marcadas con un triángulo rojo en la esquina superior derecha contienen comentarios ocultos sobre la forma de rellenar el cuestionario. Tenga en cuenta que esos comentarios no aparecen cuando se imprime el documento.  
2. El cuestionario tiene por objeto recopilar información sobre las incautaciones efectuadas en relación con delitos (o en circunstancias desconocidas), y se excluyen las incautaciones relacionadas con infracciones administrativas. Por lo tanto, las preguntas a. y b. de la pestaña 1: “Armas incautadas” tienen por objeto establecer esta distinción. De ser posible, en las respuestas subsiguientes deberían excluirse las incautaciones relacionadas con infracciones administrativas.
3. Las definiciones de los principales términos pueden consultarse directamente haciendo clic en el término, lo que llevará automáticamente a la definición contenida en la pestaña “Glosario”. Si no es posible proporcionar datos utilizando las unidades y reglas recomendadas, facilite los datos disponibles con arreglo a las definiciones nacionales y especifique los detalles en el archivo de metadatos. 
4. Cuando no haya información disponible deje la celda en blanco; por favor, no incluya respuestas como “n.d.” o similares. De ser necesario, puede incluir comentarios en el campo “Observaciones”.  
5. Debe utilizarse el año natural como período del que se informa. Si se utiliza otro período anual, como un ejercicio económico, debe indicarse en el campo “Observaciones”.
6. A la derecha de algunas de las tablas se incluye una columna titulada “Validación”. Por favor, verifique si las cifras totales comunicadas coinciden con los totales que figuran en esa columna y haga los ajustes necesarios, según proceda.
</t>
    </r>
  </si>
  <si>
    <t>4. Escopeta (incluidos pistolones)</t>
  </si>
  <si>
    <t>Cabo Verde</t>
  </si>
  <si>
    <t>Chequia</t>
  </si>
  <si>
    <t>Polinesia Francesa</t>
  </si>
  <si>
    <t>Guadalupe</t>
  </si>
  <si>
    <t>Países Bajos</t>
  </si>
  <si>
    <t>Nueva Caledonia</t>
  </si>
  <si>
    <t>Níger</t>
  </si>
  <si>
    <t>Filipinas</t>
  </si>
  <si>
    <t>Reunión</t>
  </si>
  <si>
    <t>Argelia</t>
  </si>
  <si>
    <t>Azerbaiyán</t>
  </si>
  <si>
    <t>Bahrein</t>
  </si>
  <si>
    <t>Belarús</t>
  </si>
  <si>
    <t>Bélgica</t>
  </si>
  <si>
    <t>Belice</t>
  </si>
  <si>
    <t>Bhután</t>
  </si>
  <si>
    <t>Bolivia (Estado Plurinacional de)</t>
  </si>
  <si>
    <t>Bosnia y Herzegovina</t>
  </si>
  <si>
    <t>Camboya</t>
  </si>
  <si>
    <t>Croacia</t>
  </si>
  <si>
    <t>Chipre</t>
  </si>
  <si>
    <t>Dinamarca</t>
  </si>
  <si>
    <t>Egipto</t>
  </si>
  <si>
    <t>Guinea Ecuatorial</t>
  </si>
  <si>
    <t>Etiopía</t>
  </si>
  <si>
    <t>Finlandia</t>
  </si>
  <si>
    <t>Francia</t>
  </si>
  <si>
    <t>Alemania</t>
  </si>
  <si>
    <t>Grecia</t>
  </si>
  <si>
    <t>Granada</t>
  </si>
  <si>
    <t>Haití</t>
  </si>
  <si>
    <t>Hungría</t>
  </si>
  <si>
    <t>Islandia</t>
  </si>
  <si>
    <t>Irán (República Islámica del)</t>
  </si>
  <si>
    <t>Irlanda</t>
  </si>
  <si>
    <t>Italia</t>
  </si>
  <si>
    <t>Jordania</t>
  </si>
  <si>
    <t>Kazajstán</t>
  </si>
  <si>
    <t>Kirguistán</t>
  </si>
  <si>
    <t>Letonia</t>
  </si>
  <si>
    <t>Libia</t>
  </si>
  <si>
    <t>Lituania</t>
  </si>
  <si>
    <t>Luxemburgo</t>
  </si>
  <si>
    <t>Malasia</t>
  </si>
  <si>
    <t>Maldivas</t>
  </si>
  <si>
    <t>Malí</t>
  </si>
  <si>
    <t>Mauricio</t>
  </si>
  <si>
    <t>México</t>
  </si>
  <si>
    <t>Micronesia (Estados Federados de)</t>
  </si>
  <si>
    <t>Marruecos</t>
  </si>
  <si>
    <t>Nueva Zelandia</t>
  </si>
  <si>
    <t>Noruega</t>
  </si>
  <si>
    <t>Omán</t>
  </si>
  <si>
    <t>Panamá</t>
  </si>
  <si>
    <t>Papua Nueva Guinea</t>
  </si>
  <si>
    <t>Polonia</t>
  </si>
  <si>
    <t>Rumania</t>
  </si>
  <si>
    <t>Santa Lucía</t>
  </si>
  <si>
    <t>San Vicente y las Granadinas</t>
  </si>
  <si>
    <t>Santo Tomé y Príncipe</t>
  </si>
  <si>
    <t>Sierra Leona</t>
  </si>
  <si>
    <t>Singapur</t>
  </si>
  <si>
    <t>Eslovaquia</t>
  </si>
  <si>
    <t>Eslovenia</t>
  </si>
  <si>
    <t>Sudáfrica</t>
  </si>
  <si>
    <t>Sudán del Sur</t>
  </si>
  <si>
    <t>España</t>
  </si>
  <si>
    <t>Swazilandia</t>
  </si>
  <si>
    <t>Suecia</t>
  </si>
  <si>
    <t>Suiza</t>
  </si>
  <si>
    <t>Tayikistán</t>
  </si>
  <si>
    <t>Tailandia</t>
  </si>
  <si>
    <t>Trinidad y Tabago</t>
  </si>
  <si>
    <t>Túnez</t>
  </si>
  <si>
    <t>Turquía</t>
  </si>
  <si>
    <t>Turkmenistán</t>
  </si>
  <si>
    <t>Ucrania</t>
  </si>
  <si>
    <t>Uzbekistán</t>
  </si>
  <si>
    <t>Venezuela (República Bolivariana de)</t>
  </si>
  <si>
    <t>Sudán</t>
  </si>
  <si>
    <t>Sáhara Occidental</t>
  </si>
  <si>
    <t>Territorio Británico del Océano Índico</t>
  </si>
  <si>
    <t>Comoras</t>
  </si>
  <si>
    <t>Territorio de las Tierras Australes Francesas</t>
  </si>
  <si>
    <t>Seychelles</t>
  </si>
  <si>
    <t>República Unida de Tanzanía</t>
  </si>
  <si>
    <t>Camerún</t>
  </si>
  <si>
    <t>República Centroafricana</t>
  </si>
  <si>
    <t>Chad</t>
  </si>
  <si>
    <t>Congo</t>
  </si>
  <si>
    <t>República Democrática del Congo</t>
  </si>
  <si>
    <t>Gabón</t>
  </si>
  <si>
    <t>Santa Elena</t>
  </si>
  <si>
    <t>Senegal</t>
  </si>
  <si>
    <t>Togo</t>
  </si>
  <si>
    <t>Anguila</t>
  </si>
  <si>
    <t>Antigua y Barbuda</t>
  </si>
  <si>
    <t>Bonaire, San Eustaquio y Saba</t>
  </si>
  <si>
    <t>Islas Vírgenes Británicas</t>
  </si>
  <si>
    <t>Islas Caimán</t>
  </si>
  <si>
    <t>Curaçao</t>
  </si>
  <si>
    <t>Dominica</t>
  </si>
  <si>
    <t>República Dominicana</t>
  </si>
  <si>
    <t>Martinica</t>
  </si>
  <si>
    <t>Montserrat</t>
  </si>
  <si>
    <t>San Bartolomé</t>
  </si>
  <si>
    <t>Saint Kitts y Nevis</t>
  </si>
  <si>
    <t>San Martín (parte francesa)</t>
  </si>
  <si>
    <t>San Martín (parte holandés)</t>
  </si>
  <si>
    <t>Islas Turcas y Caicos</t>
  </si>
  <si>
    <t>Islas Vírgenes de los Estados Unidos</t>
  </si>
  <si>
    <t>Argentina</t>
  </si>
  <si>
    <t>Isla Bouvet</t>
  </si>
  <si>
    <t>Brasil</t>
  </si>
  <si>
    <t>Ecuador</t>
  </si>
  <si>
    <t>Islas Malvinas (Falkland)</t>
  </si>
  <si>
    <t>Guayana Francesa</t>
  </si>
  <si>
    <t>Paraguay</t>
  </si>
  <si>
    <t>Perú</t>
  </si>
  <si>
    <t>Georgia del Sur y las Islas Sandwich del Sur</t>
  </si>
  <si>
    <t>Uruguay</t>
  </si>
  <si>
    <t>Bermuda</t>
  </si>
  <si>
    <t>Canadá</t>
  </si>
  <si>
    <t>Groenlandia</t>
  </si>
  <si>
    <t>Saint Pierre y Miquelon</t>
  </si>
  <si>
    <t>Estados Unidos de América</t>
  </si>
  <si>
    <t>Antártida</t>
  </si>
  <si>
    <t>China, región administrativa especial de Hong Kong</t>
  </si>
  <si>
    <t>China, región administrativa especial de Macao</t>
  </si>
  <si>
    <t>República Popular Democrática de Corea</t>
  </si>
  <si>
    <t>Japón</t>
  </si>
  <si>
    <t>República de Corea</t>
  </si>
  <si>
    <t>República Democrática Popular Lao</t>
  </si>
  <si>
    <t>Afganistán</t>
  </si>
  <si>
    <t>India</t>
  </si>
  <si>
    <t>Pakistán</t>
  </si>
  <si>
    <t>Iraq</t>
  </si>
  <si>
    <t>Líbano</t>
  </si>
  <si>
    <t>Arabia Saudita</t>
  </si>
  <si>
    <t>Estado de Palestina</t>
  </si>
  <si>
    <t>República Árabe Siria</t>
  </si>
  <si>
    <t>Emiratos Árabes Unidos</t>
  </si>
  <si>
    <t>Yemen</t>
  </si>
  <si>
    <t>República de Moldova</t>
  </si>
  <si>
    <t>Federación de Rusia</t>
  </si>
  <si>
    <t>Islas Åland</t>
  </si>
  <si>
    <t>Guernsey</t>
  </si>
  <si>
    <t>Jersey</t>
  </si>
  <si>
    <t>Sark</t>
  </si>
  <si>
    <t>Islas Feroe</t>
  </si>
  <si>
    <t>Isla de Man</t>
  </si>
  <si>
    <t>Islas Svalbard y Jan Mayen</t>
  </si>
  <si>
    <t>Reino Unido de Gran Bretaña e Irlanda del Norte</t>
  </si>
  <si>
    <t>Andorra</t>
  </si>
  <si>
    <t>Gibraltar</t>
  </si>
  <si>
    <t>Santa Sede</t>
  </si>
  <si>
    <t>San Marino</t>
  </si>
  <si>
    <t>ex República Yugoslava de Macedonia</t>
  </si>
  <si>
    <t>Liechtenstein</t>
  </si>
  <si>
    <t>Mónaco</t>
  </si>
  <si>
    <t>Isla de Navidad</t>
  </si>
  <si>
    <t>Islas Cocos (Keeling)</t>
  </si>
  <si>
    <t>Islas Heard y McDonald</t>
  </si>
  <si>
    <t>Islas Norfolk</t>
  </si>
  <si>
    <t>Islas Salomón</t>
  </si>
  <si>
    <t>Kiribati</t>
  </si>
  <si>
    <t>Islas Marshall</t>
  </si>
  <si>
    <t>Nauru</t>
  </si>
  <si>
    <t>Islas Marianas Septentrionales</t>
  </si>
  <si>
    <t>Palau</t>
  </si>
  <si>
    <t>Islas menores alejadas de Estados Unidos</t>
  </si>
  <si>
    <t>Samoa Americana</t>
  </si>
  <si>
    <t>Islas Cook</t>
  </si>
  <si>
    <t>Niue</t>
  </si>
  <si>
    <t>Pitcairn</t>
  </si>
  <si>
    <t>Tokelau</t>
  </si>
  <si>
    <t>Tuvalu</t>
  </si>
  <si>
    <t>Islas Wallis y Futuna</t>
  </si>
  <si>
    <t>31 Julio 2018</t>
  </si>
  <si>
    <t>1.3. Se determinó el punto de desviación del arma (último registro legal) mediante un procedimiento de localización, y se encontró el arma en un registro extranjero (localización internacional)</t>
  </si>
  <si>
    <r>
      <t xml:space="preserve">1.3. Se </t>
    </r>
    <r>
      <rPr>
        <u/>
        <sz val="10"/>
        <color theme="1"/>
        <rFont val="Arial"/>
        <family val="2"/>
      </rPr>
      <t>determinó</t>
    </r>
    <r>
      <rPr>
        <sz val="10"/>
        <color theme="1"/>
        <rFont val="Arial"/>
        <family val="2"/>
      </rPr>
      <t xml:space="preserve"> el punto de desviación del arma (último registro legal) mediante un procedimiento de localización, y se encontró el arma en un registro </t>
    </r>
    <r>
      <rPr>
        <u/>
        <sz val="10"/>
        <color theme="1"/>
        <rFont val="Arial"/>
        <family val="2"/>
      </rPr>
      <t>extranjero</t>
    </r>
    <r>
      <rPr>
        <sz val="10"/>
        <color theme="1"/>
        <rFont val="Arial"/>
        <family val="2"/>
      </rPr>
      <t xml:space="preserve"> (localización internacional)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</si>
</sst>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color theme="1"/>
      <name val="Calibri"/>
      <family val="2"/>
      <scheme val="minor"/>
    </font>
    <font>
      <b/>
      <sz val="11"/>
      <color theme="1"/>
      <name val="Calibri"/>
      <family val="2"/>
      <scheme val="minor"/>
    </font>
    <font>
      <sz val="11"/>
      <color theme="1"/>
      <name val="Arial"/>
      <family val="2"/>
    </font>
    <font>
      <b/>
      <sz val="14"/>
      <color rgb="FFBD0F9C"/>
      <name val="Arial"/>
      <family val="2"/>
    </font>
    <font>
      <b/>
      <sz val="12"/>
      <color rgb="FFBD0F9C"/>
      <name val="Arial"/>
      <family val="2"/>
    </font>
    <font>
      <b/>
      <sz val="10"/>
      <color theme="0"/>
      <name val="Arial"/>
      <family val="2"/>
    </font>
    <font>
      <b/>
      <sz val="10"/>
      <color theme="1"/>
      <name val="Arial"/>
      <family val="2"/>
    </font>
    <font>
      <b/>
      <sz val="10"/>
      <color rgb="FFFF0000"/>
      <name val="Arial"/>
      <family val="2"/>
    </font>
    <font>
      <sz val="10"/>
      <color theme="1"/>
      <name val="Arial"/>
      <family val="2"/>
    </font>
    <font>
      <b/>
      <sz val="11"/>
      <color theme="1"/>
      <name val="Arial"/>
      <family val="2"/>
    </font>
    <font>
      <sz val="10"/>
      <color rgb="FFFF0000"/>
      <name val="Arial"/>
      <family val="2"/>
    </font>
    <font>
      <b/>
      <i/>
      <sz val="11"/>
      <color theme="1"/>
      <name val="Arial"/>
      <family val="2"/>
    </font>
    <font>
      <b/>
      <i/>
      <sz val="10"/>
      <color theme="0"/>
      <name val="Arial"/>
      <family val="2"/>
    </font>
    <font>
      <sz val="10"/>
      <color theme="0" tint="-4.9989318521683403E-2"/>
      <name val="Arial"/>
      <family val="2"/>
    </font>
    <font>
      <sz val="11"/>
      <color theme="0" tint="-4.9989318521683403E-2"/>
      <name val="Calibri"/>
      <family val="2"/>
      <scheme val="minor"/>
    </font>
    <font>
      <b/>
      <sz val="11"/>
      <color theme="0" tint="-4.9989318521683403E-2"/>
      <name val="Calibri"/>
      <family val="2"/>
      <scheme val="minor"/>
    </font>
    <font>
      <sz val="11"/>
      <color theme="0" tint="-4.9989318521683403E-2"/>
      <name val="Arial"/>
      <family val="2"/>
    </font>
    <font>
      <sz val="9"/>
      <color theme="0" tint="-4.9989318521683403E-2"/>
      <name val="Arial"/>
      <family val="2"/>
    </font>
    <font>
      <sz val="9"/>
      <color theme="1"/>
      <name val="Arial"/>
      <family val="2"/>
    </font>
    <font>
      <b/>
      <sz val="11"/>
      <color theme="0" tint="-4.9989318521683403E-2"/>
      <name val="Arial"/>
      <family val="2"/>
    </font>
    <font>
      <b/>
      <sz val="14"/>
      <color theme="5" tint="-0.249977111117893"/>
      <name val="Arial"/>
      <family val="2"/>
    </font>
    <font>
      <b/>
      <sz val="12"/>
      <color theme="5" tint="-0.249977111117893"/>
      <name val="Arial"/>
      <family val="2"/>
    </font>
    <font>
      <b/>
      <sz val="10"/>
      <color theme="0" tint="-4.9989318521683403E-2"/>
      <name val="Arial"/>
      <family val="2"/>
    </font>
    <font>
      <b/>
      <sz val="10"/>
      <name val="Arial"/>
      <family val="2"/>
    </font>
    <font>
      <sz val="6"/>
      <color theme="0" tint="-4.9989318521683403E-2"/>
      <name val="Arial"/>
      <family val="2"/>
    </font>
    <font>
      <sz val="11"/>
      <color rgb="FFFF0000"/>
      <name val="Arial"/>
      <family val="2"/>
    </font>
    <font>
      <b/>
      <u/>
      <sz val="11"/>
      <color rgb="FFFF0000"/>
      <name val="Arial"/>
      <family val="2"/>
    </font>
    <font>
      <u/>
      <sz val="11"/>
      <color theme="10"/>
      <name val="Calibri"/>
      <family val="2"/>
      <scheme val="minor"/>
    </font>
    <font>
      <b/>
      <sz val="9"/>
      <color theme="0"/>
      <name val="Arial"/>
      <family val="2"/>
    </font>
    <font>
      <b/>
      <sz val="9"/>
      <color theme="1"/>
      <name val="Arial"/>
      <family val="2"/>
    </font>
    <font>
      <b/>
      <sz val="10"/>
      <color rgb="FF00B050"/>
      <name val="Arial"/>
      <family val="2"/>
    </font>
    <font>
      <sz val="10"/>
      <color rgb="FF000000"/>
      <name val="Arial"/>
      <family val="2"/>
    </font>
    <font>
      <i/>
      <sz val="7"/>
      <color rgb="FF70706F"/>
      <name val="Arial"/>
      <family val="2"/>
    </font>
    <font>
      <sz val="8"/>
      <color theme="1"/>
      <name val="Arial Narrow"/>
      <family val="2"/>
    </font>
    <font>
      <sz val="7"/>
      <color theme="1"/>
      <name val="Arial Narrow"/>
      <family val="2"/>
    </font>
    <font>
      <i/>
      <sz val="5.5"/>
      <color rgb="FF70706F"/>
      <name val="Arial"/>
      <family val="2"/>
    </font>
    <font>
      <sz val="11.5"/>
      <color rgb="FF000000"/>
      <name val="Times New Roman"/>
      <family val="1"/>
    </font>
    <font>
      <b/>
      <sz val="11"/>
      <name val="Arial"/>
      <family val="2"/>
    </font>
    <font>
      <sz val="11"/>
      <color theme="0"/>
      <name val="Arial"/>
      <family val="2"/>
    </font>
    <font>
      <u/>
      <sz val="11"/>
      <color theme="11"/>
      <name val="Calibri"/>
      <family val="2"/>
      <scheme val="minor"/>
    </font>
    <font>
      <b/>
      <sz val="10"/>
      <color theme="4" tint="-0.499984740745262"/>
      <name val="Arial"/>
      <family val="2"/>
    </font>
    <font>
      <b/>
      <sz val="10"/>
      <color rgb="FFC00000"/>
      <name val="Arial"/>
      <family val="2"/>
    </font>
    <font>
      <b/>
      <sz val="10"/>
      <color theme="5"/>
      <name val="Arial"/>
      <family val="2"/>
    </font>
    <font>
      <b/>
      <i/>
      <sz val="10"/>
      <color theme="1"/>
      <name val="Arial"/>
      <family val="2"/>
    </font>
    <font>
      <i/>
      <sz val="10"/>
      <color theme="1"/>
      <name val="Arial"/>
      <family val="2"/>
    </font>
    <font>
      <b/>
      <u/>
      <sz val="10"/>
      <color theme="1"/>
      <name val="Arial"/>
      <family val="2"/>
    </font>
    <font>
      <b/>
      <u/>
      <sz val="10"/>
      <color theme="0"/>
      <name val="Arial"/>
      <family val="2"/>
    </font>
    <font>
      <sz val="8"/>
      <color indexed="81"/>
      <name val="Tahoma"/>
      <family val="2"/>
    </font>
    <font>
      <sz val="9"/>
      <color indexed="81"/>
      <name val="Tahoma"/>
      <family val="2"/>
    </font>
    <font>
      <b/>
      <sz val="10"/>
      <color rgb="FF000000"/>
      <name val="Arial"/>
      <family val="2"/>
    </font>
    <font>
      <b/>
      <sz val="9"/>
      <color rgb="FFFF0000"/>
      <name val="Arial"/>
      <family val="2"/>
    </font>
    <font>
      <b/>
      <sz val="8"/>
      <color rgb="FFFF0000"/>
      <name val="Arial"/>
      <family val="2"/>
    </font>
    <font>
      <b/>
      <sz val="10"/>
      <color rgb="FF7030A0"/>
      <name val="Arial"/>
      <family val="2"/>
    </font>
    <font>
      <u/>
      <sz val="10"/>
      <color theme="1"/>
      <name val="Arial"/>
      <family val="2"/>
    </font>
    <font>
      <b/>
      <sz val="10"/>
      <color theme="0" tint="-0.499984740745262"/>
      <name val="Arial"/>
      <family val="2"/>
    </font>
    <font>
      <sz val="10"/>
      <color rgb="FFFFFF00"/>
      <name val="Arial"/>
      <family val="2"/>
    </font>
    <font>
      <b/>
      <u/>
      <sz val="10"/>
      <color rgb="FF7030A0"/>
      <name val="Arial"/>
      <family val="2"/>
    </font>
    <font>
      <b/>
      <u/>
      <sz val="10"/>
      <color theme="0" tint="-0.499984740745262"/>
      <name val="Arial"/>
      <family val="2"/>
    </font>
    <font>
      <sz val="10"/>
      <name val="Arial"/>
      <family val="2"/>
    </font>
    <font>
      <b/>
      <u/>
      <sz val="14"/>
      <color rgb="FFBD0F9C"/>
      <name val="Arial"/>
      <family val="2"/>
    </font>
    <font>
      <sz val="11"/>
      <color rgb="FFFF0000"/>
      <name val="Calibri"/>
      <family val="2"/>
      <scheme val="minor"/>
    </font>
    <font>
      <b/>
      <sz val="11"/>
      <color rgb="FFFF0000"/>
      <name val="Calibri"/>
      <family val="2"/>
      <scheme val="minor"/>
    </font>
    <font>
      <sz val="11"/>
      <name val="Calibri"/>
      <family val="2"/>
    </font>
  </fonts>
  <fills count="10">
    <fill>
      <patternFill patternType="none"/>
    </fill>
    <fill>
      <patternFill patternType="gray125"/>
    </fill>
    <fill>
      <patternFill patternType="solid">
        <fgColor theme="0" tint="-4.9989318521683403E-2"/>
        <bgColor indexed="64"/>
      </patternFill>
    </fill>
    <fill>
      <patternFill patternType="solid">
        <fgColor rgb="FFBD0F9C"/>
        <bgColor indexed="64"/>
      </patternFill>
    </fill>
    <fill>
      <patternFill patternType="solid">
        <fgColor rgb="FFF2D9D8"/>
        <bgColor indexed="64"/>
      </patternFill>
    </fill>
    <fill>
      <patternFill patternType="solid">
        <fgColor theme="0" tint="-0.14999847407452621"/>
        <bgColor indexed="64"/>
      </patternFill>
    </fill>
    <fill>
      <patternFill patternType="solid">
        <fgColor rgb="FF7030A0"/>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59999389629810485"/>
        <bgColor indexed="64"/>
      </patternFill>
    </fill>
  </fills>
  <borders count="81">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thin">
        <color auto="1"/>
      </right>
      <top style="medium">
        <color auto="1"/>
      </top>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diagonal/>
    </border>
    <border>
      <left style="medium">
        <color auto="1"/>
      </left>
      <right/>
      <top style="medium">
        <color auto="1"/>
      </top>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thin">
        <color auto="1"/>
      </right>
      <top style="medium">
        <color auto="1"/>
      </top>
      <bottom style="medium">
        <color auto="1"/>
      </bottom>
      <diagonal/>
    </border>
    <border>
      <left/>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top style="thin">
        <color auto="1"/>
      </top>
      <bottom style="medium">
        <color auto="1"/>
      </bottom>
      <diagonal/>
    </border>
    <border>
      <left/>
      <right style="medium">
        <color auto="1"/>
      </right>
      <top/>
      <bottom style="thin">
        <color auto="1"/>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medium">
        <color auto="1"/>
      </top>
      <bottom style="medium">
        <color auto="1"/>
      </bottom>
      <diagonal/>
    </border>
    <border>
      <left style="thin">
        <color auto="1"/>
      </left>
      <right/>
      <top/>
      <bottom style="thin">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diagonal/>
    </border>
    <border>
      <left style="medium">
        <color auto="1"/>
      </left>
      <right/>
      <top/>
      <bottom style="thin">
        <color auto="1"/>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diagonal/>
    </border>
    <border>
      <left/>
      <right style="medium">
        <color auto="1"/>
      </right>
      <top style="thin">
        <color auto="1"/>
      </top>
      <bottom/>
      <diagonal/>
    </border>
    <border>
      <left style="medium">
        <color auto="1"/>
      </left>
      <right style="medium">
        <color auto="1"/>
      </right>
      <top/>
      <bottom style="thin">
        <color auto="1"/>
      </bottom>
      <diagonal/>
    </border>
    <border>
      <left style="thin">
        <color auto="1"/>
      </left>
      <right/>
      <top/>
      <bottom style="medium">
        <color auto="1"/>
      </bottom>
      <diagonal/>
    </border>
    <border>
      <left style="medium">
        <color indexed="64"/>
      </left>
      <right style="medium">
        <color indexed="64"/>
      </right>
      <top style="thin">
        <color auto="1"/>
      </top>
      <bottom/>
      <diagonal/>
    </border>
    <border>
      <left style="thin">
        <color auto="1"/>
      </left>
      <right style="thin">
        <color auto="1"/>
      </right>
      <top style="medium">
        <color auto="1"/>
      </top>
      <bottom/>
      <diagonal/>
    </border>
    <border>
      <left/>
      <right style="thin">
        <color auto="1"/>
      </right>
      <top/>
      <bottom/>
      <diagonal/>
    </border>
    <border>
      <left style="thin">
        <color auto="1"/>
      </left>
      <right/>
      <top/>
      <bottom/>
      <diagonal/>
    </border>
    <border>
      <left/>
      <right style="thin">
        <color auto="1"/>
      </right>
      <top style="medium">
        <color auto="1"/>
      </top>
      <bottom/>
      <diagonal/>
    </border>
    <border>
      <left style="thin">
        <color auto="1"/>
      </left>
      <right/>
      <top style="medium">
        <color auto="1"/>
      </top>
      <bottom/>
      <diagonal/>
    </border>
  </borders>
  <cellStyleXfs count="34">
    <xf numFmtId="0" fontId="0" fillId="0" borderId="0"/>
    <xf numFmtId="0" fontId="2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2" fillId="0" borderId="0"/>
  </cellStyleXfs>
  <cellXfs count="661">
    <xf numFmtId="0" fontId="0" fillId="0" borderId="0" xfId="0"/>
    <xf numFmtId="0" fontId="2" fillId="2" borderId="1" xfId="0" applyFont="1" applyFill="1" applyBorder="1" applyProtection="1"/>
    <xf numFmtId="0" fontId="3" fillId="2" borderId="1" xfId="0" applyFont="1" applyFill="1" applyBorder="1"/>
    <xf numFmtId="0" fontId="2" fillId="2" borderId="0" xfId="0" applyFont="1" applyFill="1" applyProtection="1"/>
    <xf numFmtId="0" fontId="2" fillId="2" borderId="0" xfId="0" applyFont="1" applyFill="1" applyBorder="1" applyProtection="1"/>
    <xf numFmtId="0" fontId="4" fillId="2" borderId="0" xfId="0" applyFont="1" applyFill="1" applyBorder="1" applyProtection="1"/>
    <xf numFmtId="0" fontId="8" fillId="2" borderId="0" xfId="0" applyFont="1" applyFill="1" applyProtection="1"/>
    <xf numFmtId="0" fontId="9" fillId="0" borderId="10" xfId="0" applyFont="1" applyFill="1" applyBorder="1" applyProtection="1">
      <protection locked="0"/>
    </xf>
    <xf numFmtId="0" fontId="9" fillId="0" borderId="2" xfId="0" applyFont="1" applyFill="1" applyBorder="1" applyProtection="1">
      <protection locked="0"/>
    </xf>
    <xf numFmtId="0" fontId="13" fillId="2" borderId="0" xfId="0" applyFont="1" applyFill="1"/>
    <xf numFmtId="0" fontId="8" fillId="0" borderId="6" xfId="0" applyFont="1" applyFill="1" applyBorder="1" applyProtection="1">
      <protection locked="0"/>
    </xf>
    <xf numFmtId="0" fontId="8" fillId="0" borderId="33" xfId="0" applyFont="1" applyFill="1" applyBorder="1" applyProtection="1">
      <protection locked="0"/>
    </xf>
    <xf numFmtId="0" fontId="8" fillId="0" borderId="36" xfId="0" applyFont="1" applyFill="1" applyBorder="1" applyProtection="1">
      <protection locked="0"/>
    </xf>
    <xf numFmtId="0" fontId="8" fillId="0" borderId="4" xfId="0" applyFont="1" applyFill="1" applyBorder="1" applyProtection="1">
      <protection locked="0"/>
    </xf>
    <xf numFmtId="0" fontId="16" fillId="2" borderId="0" xfId="0" applyFont="1" applyFill="1"/>
    <xf numFmtId="0" fontId="16" fillId="2" borderId="1" xfId="0" applyFont="1" applyFill="1" applyBorder="1"/>
    <xf numFmtId="0" fontId="2" fillId="2" borderId="1" xfId="0" applyFont="1" applyFill="1" applyBorder="1"/>
    <xf numFmtId="0" fontId="2" fillId="2" borderId="0" xfId="0" applyFont="1" applyFill="1" applyBorder="1"/>
    <xf numFmtId="0" fontId="4" fillId="2" borderId="0" xfId="0" applyFont="1" applyFill="1" applyBorder="1"/>
    <xf numFmtId="0" fontId="9" fillId="0" borderId="21" xfId="0" applyFont="1" applyFill="1" applyBorder="1" applyProtection="1">
      <protection locked="0"/>
    </xf>
    <xf numFmtId="0" fontId="7" fillId="2" borderId="0" xfId="0" applyFont="1" applyFill="1"/>
    <xf numFmtId="0" fontId="20" fillId="2" borderId="1" xfId="0" applyFont="1" applyFill="1" applyBorder="1"/>
    <xf numFmtId="0" fontId="21" fillId="2" borderId="0" xfId="0" applyFont="1" applyFill="1" applyBorder="1"/>
    <xf numFmtId="0" fontId="8" fillId="0" borderId="2" xfId="0" applyFont="1" applyFill="1" applyBorder="1" applyProtection="1">
      <protection locked="0"/>
    </xf>
    <xf numFmtId="0" fontId="8" fillId="0" borderId="10" xfId="0" applyFont="1" applyFill="1" applyBorder="1" applyProtection="1">
      <protection locked="0"/>
    </xf>
    <xf numFmtId="0" fontId="8" fillId="0" borderId="49" xfId="0" applyFont="1" applyFill="1" applyBorder="1" applyProtection="1">
      <protection locked="0"/>
    </xf>
    <xf numFmtId="0" fontId="8" fillId="0" borderId="11" xfId="0" applyFont="1" applyFill="1" applyBorder="1" applyProtection="1">
      <protection locked="0"/>
    </xf>
    <xf numFmtId="0" fontId="8" fillId="0" borderId="50" xfId="0" applyFont="1" applyFill="1" applyBorder="1" applyProtection="1">
      <protection locked="0"/>
    </xf>
    <xf numFmtId="0" fontId="9" fillId="5" borderId="53" xfId="0" applyFont="1" applyFill="1" applyBorder="1" applyProtection="1">
      <protection locked="0"/>
    </xf>
    <xf numFmtId="0" fontId="9" fillId="5" borderId="51" xfId="0" applyFont="1" applyFill="1" applyBorder="1" applyProtection="1">
      <protection locked="0"/>
    </xf>
    <xf numFmtId="0" fontId="8" fillId="0" borderId="61" xfId="0" applyFont="1" applyFill="1" applyBorder="1" applyProtection="1">
      <protection locked="0"/>
    </xf>
    <xf numFmtId="0" fontId="8" fillId="0" borderId="54" xfId="0" applyFont="1" applyFill="1" applyBorder="1" applyProtection="1">
      <protection locked="0"/>
    </xf>
    <xf numFmtId="0" fontId="8" fillId="0" borderId="59" xfId="0" applyFont="1" applyFill="1" applyBorder="1" applyProtection="1">
      <protection locked="0"/>
    </xf>
    <xf numFmtId="0" fontId="8" fillId="0" borderId="63" xfId="0" applyFont="1" applyFill="1" applyBorder="1" applyProtection="1">
      <protection locked="0"/>
    </xf>
    <xf numFmtId="0" fontId="8" fillId="0" borderId="41" xfId="0" applyFont="1" applyFill="1" applyBorder="1" applyAlignment="1" applyProtection="1">
      <alignment wrapText="1"/>
      <protection locked="0"/>
    </xf>
    <xf numFmtId="0" fontId="8" fillId="0" borderId="8" xfId="0" applyFont="1" applyFill="1" applyBorder="1" applyProtection="1">
      <protection locked="0"/>
    </xf>
    <xf numFmtId="0" fontId="8" fillId="0" borderId="53" xfId="0" applyFont="1" applyFill="1" applyBorder="1" applyProtection="1">
      <protection locked="0"/>
    </xf>
    <xf numFmtId="0" fontId="8" fillId="0" borderId="51" xfId="0" applyFont="1" applyFill="1" applyBorder="1" applyProtection="1">
      <protection locked="0"/>
    </xf>
    <xf numFmtId="0" fontId="8" fillId="0" borderId="18" xfId="0" applyFont="1" applyFill="1" applyBorder="1" applyProtection="1">
      <protection locked="0"/>
    </xf>
    <xf numFmtId="0" fontId="8" fillId="0" borderId="21" xfId="0" applyFont="1" applyFill="1" applyBorder="1" applyProtection="1">
      <protection locked="0"/>
    </xf>
    <xf numFmtId="0" fontId="8" fillId="0" borderId="3" xfId="0" applyFont="1" applyFill="1" applyBorder="1" applyProtection="1">
      <protection locked="0"/>
    </xf>
    <xf numFmtId="0" fontId="8" fillId="0" borderId="57" xfId="0" applyFont="1" applyFill="1" applyBorder="1" applyProtection="1">
      <protection locked="0"/>
    </xf>
    <xf numFmtId="0" fontId="8" fillId="0" borderId="19" xfId="0" applyFont="1" applyFill="1" applyBorder="1" applyAlignment="1" applyProtection="1">
      <alignment vertical="center"/>
      <protection locked="0"/>
    </xf>
    <xf numFmtId="0" fontId="8" fillId="0" borderId="9" xfId="0" applyFont="1" applyFill="1" applyBorder="1" applyProtection="1">
      <protection locked="0"/>
    </xf>
    <xf numFmtId="0" fontId="8" fillId="0" borderId="12" xfId="0" applyFont="1" applyFill="1" applyBorder="1" applyProtection="1">
      <protection locked="0"/>
    </xf>
    <xf numFmtId="0" fontId="3" fillId="2" borderId="1" xfId="0" applyFont="1" applyFill="1" applyBorder="1" applyProtection="1"/>
    <xf numFmtId="0" fontId="8" fillId="4" borderId="7" xfId="0" applyFont="1" applyFill="1" applyBorder="1" applyAlignment="1" applyProtection="1">
      <alignment vertical="center" wrapText="1"/>
    </xf>
    <xf numFmtId="0" fontId="8" fillId="4" borderId="12" xfId="0" applyFont="1" applyFill="1" applyBorder="1" applyAlignment="1" applyProtection="1">
      <alignment vertical="center" wrapText="1"/>
    </xf>
    <xf numFmtId="0" fontId="5" fillId="3" borderId="15" xfId="0" applyFont="1" applyFill="1" applyBorder="1" applyAlignment="1">
      <alignment horizontal="left" vertical="center" wrapText="1"/>
    </xf>
    <xf numFmtId="0" fontId="5" fillId="3" borderId="45" xfId="0" applyFont="1" applyFill="1" applyBorder="1" applyAlignment="1">
      <alignment horizontal="center" vertical="center" wrapText="1"/>
    </xf>
    <xf numFmtId="0" fontId="32" fillId="0" borderId="25" xfId="0" applyFont="1" applyBorder="1" applyAlignment="1">
      <alignment vertical="center" wrapText="1"/>
    </xf>
    <xf numFmtId="0" fontId="32" fillId="0" borderId="27" xfId="0" applyFont="1" applyBorder="1" applyAlignment="1">
      <alignment horizontal="center" wrapText="1"/>
    </xf>
    <xf numFmtId="0" fontId="33" fillId="0" borderId="25"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7" xfId="0" applyFont="1" applyBorder="1" applyAlignment="1">
      <alignment horizontal="center" wrapText="1"/>
    </xf>
    <xf numFmtId="0" fontId="34" fillId="0" borderId="25" xfId="0" applyFont="1" applyBorder="1" applyAlignment="1">
      <alignment vertical="center" wrapText="1"/>
    </xf>
    <xf numFmtId="0" fontId="34" fillId="0" borderId="27" xfId="0" applyFont="1" applyBorder="1" applyAlignment="1">
      <alignment vertical="center" wrapText="1"/>
    </xf>
    <xf numFmtId="0" fontId="34" fillId="0" borderId="27" xfId="0" applyFont="1" applyBorder="1" applyAlignment="1">
      <alignment wrapText="1"/>
    </xf>
    <xf numFmtId="0" fontId="35" fillId="0" borderId="46" xfId="0" applyFont="1" applyBorder="1" applyAlignment="1">
      <alignment horizontal="center" vertical="center" wrapText="1"/>
    </xf>
    <xf numFmtId="0" fontId="32" fillId="0" borderId="25" xfId="0" applyFont="1" applyBorder="1" applyAlignment="1">
      <alignment horizontal="center" vertical="center" wrapText="1"/>
    </xf>
    <xf numFmtId="0" fontId="31" fillId="0" borderId="15" xfId="0" applyFont="1" applyBorder="1" applyAlignment="1">
      <alignment horizontal="left" vertical="center" wrapText="1"/>
    </xf>
    <xf numFmtId="0" fontId="36" fillId="0" borderId="45" xfId="0" applyFont="1" applyBorder="1" applyAlignment="1">
      <alignment vertical="center" wrapText="1"/>
    </xf>
    <xf numFmtId="0" fontId="36" fillId="0" borderId="27" xfId="0" applyFont="1" applyBorder="1" applyAlignment="1">
      <alignment wrapText="1"/>
    </xf>
    <xf numFmtId="0" fontId="36" fillId="0" borderId="27" xfId="0" applyFont="1" applyBorder="1" applyAlignment="1">
      <alignment vertical="center" wrapText="1"/>
    </xf>
    <xf numFmtId="0" fontId="7" fillId="2" borderId="0" xfId="0" applyFont="1" applyFill="1" applyProtection="1"/>
    <xf numFmtId="0" fontId="38" fillId="2" borderId="1" xfId="0" applyFont="1" applyFill="1" applyBorder="1"/>
    <xf numFmtId="0" fontId="0" fillId="2" borderId="1" xfId="0" applyFill="1" applyBorder="1"/>
    <xf numFmtId="0" fontId="8" fillId="2" borderId="0" xfId="0" applyFont="1" applyFill="1" applyAlignment="1">
      <alignment vertical="top" wrapText="1"/>
    </xf>
    <xf numFmtId="0" fontId="1" fillId="0" borderId="0" xfId="0" applyFont="1"/>
    <xf numFmtId="0" fontId="0" fillId="0" borderId="0" xfId="0" applyBorder="1"/>
    <xf numFmtId="0" fontId="8" fillId="0" borderId="32" xfId="0" applyFont="1" applyFill="1" applyBorder="1" applyAlignment="1" applyProtection="1">
      <alignment vertical="top" wrapText="1"/>
      <protection locked="0"/>
    </xf>
    <xf numFmtId="0" fontId="9" fillId="0" borderId="36" xfId="0" applyFont="1" applyFill="1" applyBorder="1" applyProtection="1">
      <protection locked="0"/>
    </xf>
    <xf numFmtId="0" fontId="9" fillId="0" borderId="4" xfId="0" applyFont="1" applyFill="1" applyBorder="1" applyProtection="1">
      <protection locked="0"/>
    </xf>
    <xf numFmtId="0" fontId="9" fillId="0" borderId="30" xfId="0" applyFont="1" applyFill="1" applyBorder="1" applyProtection="1">
      <protection locked="0"/>
    </xf>
    <xf numFmtId="0" fontId="8" fillId="4" borderId="19" xfId="0" applyFont="1" applyFill="1" applyBorder="1" applyAlignment="1" applyProtection="1">
      <alignment vertical="center" wrapText="1"/>
    </xf>
    <xf numFmtId="0" fontId="9" fillId="0" borderId="49" xfId="0" applyFont="1" applyFill="1" applyBorder="1" applyProtection="1">
      <protection locked="0"/>
    </xf>
    <xf numFmtId="0" fontId="9" fillId="0" borderId="50" xfId="0" applyFont="1" applyFill="1" applyBorder="1" applyProtection="1">
      <protection locked="0"/>
    </xf>
    <xf numFmtId="0" fontId="9" fillId="0" borderId="51" xfId="0" applyFont="1" applyFill="1" applyBorder="1" applyProtection="1">
      <protection locked="0"/>
    </xf>
    <xf numFmtId="0" fontId="9" fillId="0" borderId="5" xfId="0" applyFont="1" applyFill="1" applyBorder="1" applyProtection="1">
      <protection locked="0"/>
    </xf>
    <xf numFmtId="0" fontId="9" fillId="0" borderId="67" xfId="0" applyFont="1" applyFill="1" applyBorder="1" applyProtection="1">
      <protection locked="0"/>
    </xf>
    <xf numFmtId="0" fontId="9" fillId="5" borderId="31" xfId="0" applyFont="1" applyFill="1" applyBorder="1" applyProtection="1">
      <protection locked="0"/>
    </xf>
    <xf numFmtId="0" fontId="9" fillId="5" borderId="14" xfId="0" applyFont="1" applyFill="1" applyBorder="1" applyProtection="1">
      <protection locked="0"/>
    </xf>
    <xf numFmtId="0" fontId="9" fillId="5" borderId="64" xfId="0" applyFont="1" applyFill="1" applyBorder="1" applyProtection="1">
      <protection locked="0"/>
    </xf>
    <xf numFmtId="0" fontId="6" fillId="4" borderId="37" xfId="0" applyFont="1" applyFill="1" applyBorder="1" applyAlignment="1" applyProtection="1">
      <alignment horizontal="left" wrapText="1"/>
    </xf>
    <xf numFmtId="0" fontId="6" fillId="4" borderId="5" xfId="0" applyFont="1" applyFill="1" applyBorder="1" applyAlignment="1" applyProtection="1">
      <alignment horizontal="left" wrapText="1"/>
    </xf>
    <xf numFmtId="0" fontId="9" fillId="0" borderId="60" xfId="0" applyFont="1" applyFill="1" applyBorder="1" applyProtection="1">
      <protection locked="0"/>
    </xf>
    <xf numFmtId="0" fontId="9" fillId="0" borderId="54" xfId="0" applyFont="1" applyFill="1" applyBorder="1" applyProtection="1">
      <protection locked="0"/>
    </xf>
    <xf numFmtId="0" fontId="6" fillId="4" borderId="53" xfId="0" applyFont="1" applyFill="1" applyBorder="1" applyAlignment="1" applyProtection="1">
      <alignment horizontal="left" wrapText="1"/>
    </xf>
    <xf numFmtId="0" fontId="8" fillId="0" borderId="2" xfId="0" applyFont="1" applyFill="1" applyBorder="1" applyAlignment="1" applyProtection="1">
      <alignment wrapText="1"/>
      <protection locked="0"/>
    </xf>
    <xf numFmtId="0" fontId="8" fillId="0" borderId="50" xfId="0" applyFont="1" applyFill="1" applyBorder="1" applyAlignment="1" applyProtection="1">
      <alignment wrapText="1"/>
      <protection locked="0"/>
    </xf>
    <xf numFmtId="0" fontId="8" fillId="0" borderId="3" xfId="0" applyFont="1" applyFill="1" applyBorder="1" applyAlignment="1" applyProtection="1">
      <alignment wrapText="1"/>
      <protection locked="0"/>
    </xf>
    <xf numFmtId="0" fontId="8" fillId="0" borderId="67" xfId="0" applyFont="1" applyFill="1" applyBorder="1" applyAlignment="1" applyProtection="1">
      <alignment wrapText="1"/>
      <protection locked="0"/>
    </xf>
    <xf numFmtId="0" fontId="9" fillId="5" borderId="15" xfId="0" applyFont="1" applyFill="1" applyBorder="1" applyProtection="1">
      <protection locked="0"/>
    </xf>
    <xf numFmtId="0" fontId="8" fillId="4" borderId="9" xfId="0" applyFont="1" applyFill="1" applyBorder="1" applyAlignment="1" applyProtection="1">
      <alignment vertical="center" wrapText="1"/>
    </xf>
    <xf numFmtId="0" fontId="6" fillId="4" borderId="41" xfId="0" applyFont="1" applyFill="1" applyBorder="1" applyAlignment="1" applyProtection="1">
      <alignment horizontal="left" wrapText="1"/>
    </xf>
    <xf numFmtId="0" fontId="11" fillId="4" borderId="39" xfId="0" applyFont="1" applyFill="1" applyBorder="1" applyAlignment="1" applyProtection="1">
      <alignment horizontal="right" vertical="center" wrapText="1"/>
    </xf>
    <xf numFmtId="0" fontId="31" fillId="0" borderId="39" xfId="0" applyFont="1" applyBorder="1" applyAlignment="1">
      <alignment vertical="center" wrapText="1"/>
    </xf>
    <xf numFmtId="0" fontId="31" fillId="0" borderId="39" xfId="0" applyFont="1" applyBorder="1" applyAlignment="1">
      <alignment horizontal="left" vertical="center" wrapText="1"/>
    </xf>
    <xf numFmtId="0" fontId="9" fillId="0" borderId="57" xfId="0" applyFont="1" applyFill="1" applyBorder="1" applyProtection="1">
      <protection locked="0"/>
    </xf>
    <xf numFmtId="0" fontId="8" fillId="0" borderId="60" xfId="0" applyFont="1" applyFill="1" applyBorder="1" applyProtection="1">
      <protection locked="0"/>
    </xf>
    <xf numFmtId="0" fontId="8" fillId="0" borderId="30" xfId="0" applyFont="1" applyFill="1" applyBorder="1" applyProtection="1">
      <protection locked="0"/>
    </xf>
    <xf numFmtId="0" fontId="2" fillId="2" borderId="0" xfId="0" applyFont="1" applyFill="1"/>
    <xf numFmtId="0" fontId="0" fillId="2" borderId="0" xfId="0" applyFill="1"/>
    <xf numFmtId="0" fontId="9" fillId="2" borderId="0" xfId="0" applyFont="1" applyFill="1" applyProtection="1"/>
    <xf numFmtId="0" fontId="9" fillId="0" borderId="72" xfId="0" applyFont="1" applyFill="1" applyBorder="1" applyProtection="1">
      <protection locked="0"/>
    </xf>
    <xf numFmtId="0" fontId="9" fillId="5" borderId="62" xfId="0" applyFont="1" applyFill="1" applyBorder="1" applyProtection="1">
      <protection locked="0"/>
    </xf>
    <xf numFmtId="0" fontId="9" fillId="5" borderId="44" xfId="0" applyFont="1" applyFill="1" applyBorder="1" applyProtection="1">
      <protection locked="0"/>
    </xf>
    <xf numFmtId="0" fontId="8" fillId="0" borderId="7" xfId="0" applyFont="1" applyFill="1" applyBorder="1" applyAlignment="1" applyProtection="1">
      <protection locked="0"/>
    </xf>
    <xf numFmtId="0" fontId="8" fillId="0" borderId="12" xfId="0" applyFont="1" applyFill="1" applyBorder="1" applyAlignment="1" applyProtection="1">
      <protection locked="0"/>
    </xf>
    <xf numFmtId="0" fontId="8" fillId="0" borderId="75" xfId="0" applyFont="1" applyFill="1" applyBorder="1" applyAlignment="1" applyProtection="1">
      <protection locked="0"/>
    </xf>
    <xf numFmtId="0" fontId="8" fillId="0" borderId="73" xfId="0" applyFont="1" applyFill="1" applyBorder="1" applyProtection="1">
      <protection locked="0"/>
    </xf>
    <xf numFmtId="0" fontId="8" fillId="2" borderId="0" xfId="0" applyFont="1" applyFill="1" applyAlignment="1">
      <alignment wrapText="1"/>
    </xf>
    <xf numFmtId="0" fontId="44" fillId="2" borderId="0" xfId="0" applyFont="1" applyFill="1"/>
    <xf numFmtId="0" fontId="5" fillId="3" borderId="2" xfId="0" applyFont="1" applyFill="1" applyBorder="1"/>
    <xf numFmtId="0" fontId="8" fillId="0" borderId="2" xfId="0" applyFont="1" applyFill="1" applyBorder="1" applyAlignment="1" applyProtection="1">
      <alignment horizontal="left" vertical="center" wrapText="1"/>
      <protection locked="0"/>
    </xf>
    <xf numFmtId="0" fontId="5" fillId="3" borderId="2" xfId="0" applyFont="1" applyFill="1" applyBorder="1" applyAlignment="1">
      <alignment wrapText="1"/>
    </xf>
    <xf numFmtId="0" fontId="8" fillId="4" borderId="22" xfId="0" applyFont="1" applyFill="1" applyBorder="1" applyAlignment="1" applyProtection="1">
      <alignment vertical="center" wrapText="1"/>
    </xf>
    <xf numFmtId="0" fontId="11" fillId="4" borderId="15" xfId="0" applyFont="1" applyFill="1" applyBorder="1" applyAlignment="1" applyProtection="1">
      <alignment horizontal="right" vertical="center" wrapText="1"/>
    </xf>
    <xf numFmtId="0" fontId="8" fillId="4" borderId="75" xfId="0" applyFont="1" applyFill="1" applyBorder="1" applyAlignment="1" applyProtection="1">
      <alignment vertical="center" wrapText="1"/>
    </xf>
    <xf numFmtId="0" fontId="9" fillId="5" borderId="17" xfId="0" applyFont="1" applyFill="1" applyBorder="1" applyProtection="1">
      <protection locked="0"/>
    </xf>
    <xf numFmtId="0" fontId="9" fillId="5" borderId="76" xfId="0" applyFont="1" applyFill="1" applyBorder="1" applyProtection="1">
      <protection locked="0"/>
    </xf>
    <xf numFmtId="0" fontId="9" fillId="5" borderId="58" xfId="0" applyFont="1" applyFill="1" applyBorder="1" applyProtection="1">
      <protection locked="0"/>
    </xf>
    <xf numFmtId="0" fontId="9" fillId="0" borderId="59" xfId="0" applyFont="1" applyFill="1" applyBorder="1" applyProtection="1">
      <protection locked="0"/>
    </xf>
    <xf numFmtId="0" fontId="9" fillId="0" borderId="3" xfId="0" applyFont="1" applyFill="1" applyBorder="1" applyProtection="1">
      <protection locked="0"/>
    </xf>
    <xf numFmtId="0" fontId="9" fillId="5" borderId="37" xfId="0" applyFont="1" applyFill="1" applyBorder="1" applyProtection="1">
      <protection locked="0"/>
    </xf>
    <xf numFmtId="0" fontId="9" fillId="5" borderId="67" xfId="0" applyFont="1" applyFill="1" applyBorder="1" applyProtection="1">
      <protection locked="0"/>
    </xf>
    <xf numFmtId="0" fontId="9" fillId="0" borderId="63" xfId="0" applyFont="1" applyFill="1" applyBorder="1" applyProtection="1">
      <protection locked="0"/>
    </xf>
    <xf numFmtId="0" fontId="8" fillId="0" borderId="32" xfId="0" applyFont="1" applyFill="1" applyBorder="1" applyAlignment="1" applyProtection="1">
      <alignment horizontal="center"/>
      <protection locked="0"/>
    </xf>
    <xf numFmtId="0" fontId="9" fillId="0" borderId="45" xfId="0" applyFont="1" applyFill="1" applyBorder="1" applyProtection="1">
      <protection locked="0"/>
    </xf>
    <xf numFmtId="0" fontId="37" fillId="0" borderId="54" xfId="0" applyFont="1" applyFill="1" applyBorder="1" applyProtection="1">
      <protection locked="0"/>
    </xf>
    <xf numFmtId="0" fontId="37" fillId="0" borderId="49" xfId="0" applyFont="1" applyFill="1" applyBorder="1" applyProtection="1">
      <protection locked="0"/>
    </xf>
    <xf numFmtId="0" fontId="8" fillId="0" borderId="27" xfId="0" applyFont="1" applyFill="1" applyBorder="1" applyProtection="1">
      <protection locked="0"/>
    </xf>
    <xf numFmtId="0" fontId="8" fillId="0" borderId="25" xfId="0" applyFont="1" applyFill="1" applyBorder="1" applyProtection="1">
      <protection locked="0"/>
    </xf>
    <xf numFmtId="0" fontId="8" fillId="5" borderId="69" xfId="0" applyFont="1" applyFill="1" applyBorder="1" applyProtection="1">
      <protection locked="0"/>
    </xf>
    <xf numFmtId="0" fontId="37" fillId="5" borderId="70" xfId="0" applyFont="1" applyFill="1" applyBorder="1" applyProtection="1">
      <protection locked="0"/>
    </xf>
    <xf numFmtId="0" fontId="8" fillId="5" borderId="68" xfId="0" applyFont="1" applyFill="1" applyBorder="1" applyProtection="1">
      <protection locked="0"/>
    </xf>
    <xf numFmtId="0" fontId="37" fillId="5" borderId="65" xfId="0" applyFont="1" applyFill="1" applyBorder="1" applyProtection="1">
      <protection locked="0"/>
    </xf>
    <xf numFmtId="0" fontId="8" fillId="0" borderId="20" xfId="0" applyFont="1" applyFill="1" applyBorder="1" applyProtection="1">
      <protection locked="0"/>
    </xf>
    <xf numFmtId="0" fontId="8" fillId="0" borderId="29" xfId="0" applyFont="1" applyFill="1" applyBorder="1" applyProtection="1">
      <protection locked="0"/>
    </xf>
    <xf numFmtId="0" fontId="8" fillId="0" borderId="28" xfId="0" applyFont="1" applyFill="1" applyBorder="1" applyProtection="1">
      <protection locked="0"/>
    </xf>
    <xf numFmtId="0" fontId="8" fillId="0" borderId="55" xfId="0" applyFont="1" applyFill="1" applyBorder="1" applyProtection="1">
      <protection locked="0"/>
    </xf>
    <xf numFmtId="0" fontId="8" fillId="4" borderId="73" xfId="0" applyFont="1" applyFill="1" applyBorder="1" applyAlignment="1" applyProtection="1">
      <alignment vertical="center" wrapText="1"/>
    </xf>
    <xf numFmtId="0" fontId="6" fillId="4" borderId="53" xfId="0" applyFont="1" applyFill="1" applyBorder="1" applyAlignment="1" applyProtection="1">
      <alignment horizontal="center" wrapText="1"/>
    </xf>
    <xf numFmtId="0" fontId="6" fillId="4" borderId="51" xfId="0" applyFont="1" applyFill="1" applyBorder="1" applyAlignment="1" applyProtection="1">
      <alignment horizontal="center" wrapText="1"/>
    </xf>
    <xf numFmtId="0" fontId="29" fillId="4" borderId="17" xfId="0" applyFont="1" applyFill="1" applyBorder="1" applyAlignment="1" applyProtection="1">
      <alignment horizontal="center" wrapText="1"/>
    </xf>
    <xf numFmtId="0" fontId="29" fillId="4" borderId="58" xfId="0" applyFont="1" applyFill="1" applyBorder="1" applyAlignment="1" applyProtection="1">
      <alignment horizontal="center" wrapText="1"/>
    </xf>
    <xf numFmtId="0" fontId="7" fillId="4" borderId="31" xfId="0" applyFont="1" applyFill="1" applyBorder="1" applyAlignment="1" applyProtection="1">
      <alignment vertical="center" wrapText="1"/>
    </xf>
    <xf numFmtId="0" fontId="7" fillId="4" borderId="64" xfId="0" applyFont="1" applyFill="1" applyBorder="1" applyAlignment="1" applyProtection="1">
      <alignment vertical="center" wrapText="1"/>
    </xf>
    <xf numFmtId="0" fontId="7" fillId="4" borderId="47" xfId="0" applyFont="1" applyFill="1" applyBorder="1" applyAlignment="1" applyProtection="1">
      <alignment vertical="center" wrapText="1"/>
    </xf>
    <xf numFmtId="0" fontId="8" fillId="0" borderId="15" xfId="0" applyFont="1" applyFill="1" applyBorder="1" applyAlignment="1" applyProtection="1">
      <protection locked="0"/>
    </xf>
    <xf numFmtId="0" fontId="29" fillId="4" borderId="31" xfId="0" applyFont="1" applyFill="1" applyBorder="1" applyAlignment="1" applyProtection="1">
      <alignment horizontal="center" vertical="center" wrapText="1"/>
    </xf>
    <xf numFmtId="0" fontId="29" fillId="4" borderId="64" xfId="0" applyFont="1" applyFill="1" applyBorder="1" applyAlignment="1" applyProtection="1">
      <alignment horizontal="center" vertical="center" wrapText="1"/>
    </xf>
    <xf numFmtId="0" fontId="8" fillId="0" borderId="7" xfId="0" applyFont="1" applyFill="1" applyBorder="1" applyAlignment="1" applyProtection="1">
      <alignment horizontal="center"/>
      <protection locked="0"/>
    </xf>
    <xf numFmtId="0" fontId="8" fillId="0" borderId="12" xfId="0" applyFont="1" applyFill="1" applyBorder="1" applyAlignment="1" applyProtection="1">
      <alignment horizontal="center"/>
      <protection locked="0"/>
    </xf>
    <xf numFmtId="0" fontId="8" fillId="0" borderId="12" xfId="0" applyFont="1" applyFill="1" applyBorder="1" applyAlignment="1" applyProtection="1">
      <alignment horizontal="left"/>
      <protection locked="0"/>
    </xf>
    <xf numFmtId="0" fontId="8" fillId="0" borderId="9" xfId="0" applyFont="1" applyFill="1" applyBorder="1" applyAlignment="1" applyProtection="1">
      <alignment horizontal="center"/>
      <protection locked="0"/>
    </xf>
    <xf numFmtId="0" fontId="8" fillId="0" borderId="73" xfId="0" applyFont="1" applyFill="1" applyBorder="1" applyAlignment="1" applyProtection="1">
      <alignment horizontal="center"/>
      <protection locked="0"/>
    </xf>
    <xf numFmtId="0" fontId="8" fillId="0" borderId="75" xfId="0" applyFont="1" applyFill="1" applyBorder="1" applyAlignment="1" applyProtection="1">
      <alignment horizontal="center"/>
      <protection locked="0"/>
    </xf>
    <xf numFmtId="0" fontId="29" fillId="4" borderId="17" xfId="0" applyFont="1" applyFill="1" applyBorder="1" applyAlignment="1" applyProtection="1">
      <alignment horizontal="center" vertical="center" wrapText="1"/>
    </xf>
    <xf numFmtId="0" fontId="29" fillId="4" borderId="58" xfId="0" applyFont="1" applyFill="1" applyBorder="1" applyAlignment="1" applyProtection="1">
      <alignment horizontal="center" vertical="center" wrapText="1"/>
    </xf>
    <xf numFmtId="0" fontId="28" fillId="3" borderId="17" xfId="0" applyFont="1" applyFill="1" applyBorder="1"/>
    <xf numFmtId="0" fontId="28" fillId="3" borderId="58" xfId="0" applyFont="1" applyFill="1" applyBorder="1"/>
    <xf numFmtId="0" fontId="9" fillId="5" borderId="47" xfId="0" applyFont="1" applyFill="1" applyBorder="1" applyAlignment="1" applyProtection="1">
      <alignment vertical="center"/>
      <protection locked="0"/>
    </xf>
    <xf numFmtId="0" fontId="9" fillId="5" borderId="64" xfId="0" applyFont="1" applyFill="1" applyBorder="1" applyAlignment="1" applyProtection="1">
      <alignment vertical="center"/>
      <protection locked="0"/>
    </xf>
    <xf numFmtId="0" fontId="50" fillId="4" borderId="31" xfId="0" applyFont="1" applyFill="1" applyBorder="1" applyAlignment="1" applyProtection="1">
      <alignment wrapText="1"/>
    </xf>
    <xf numFmtId="0" fontId="7" fillId="4" borderId="8" xfId="0" applyFont="1" applyFill="1" applyBorder="1" applyAlignment="1" applyProtection="1">
      <alignment vertical="center" wrapText="1"/>
    </xf>
    <xf numFmtId="0" fontId="7" fillId="4" borderId="51" xfId="0" applyFont="1" applyFill="1" applyBorder="1" applyAlignment="1" applyProtection="1">
      <alignment vertical="center" wrapText="1"/>
    </xf>
    <xf numFmtId="0" fontId="50" fillId="4" borderId="49" xfId="0" applyFont="1" applyFill="1" applyBorder="1" applyAlignment="1" applyProtection="1">
      <alignment wrapText="1"/>
    </xf>
    <xf numFmtId="0" fontId="50" fillId="4" borderId="6" xfId="0" applyFont="1" applyFill="1" applyBorder="1" applyAlignment="1" applyProtection="1">
      <alignment wrapText="1"/>
    </xf>
    <xf numFmtId="0" fontId="50" fillId="4" borderId="11" xfId="0" applyFont="1" applyFill="1" applyBorder="1" applyAlignment="1" applyProtection="1">
      <alignment wrapText="1"/>
    </xf>
    <xf numFmtId="0" fontId="50" fillId="4" borderId="50" xfId="0" applyFont="1" applyFill="1" applyBorder="1" applyAlignment="1" applyProtection="1">
      <alignment wrapText="1"/>
    </xf>
    <xf numFmtId="0" fontId="50" fillId="4" borderId="8" xfId="0" applyFont="1" applyFill="1" applyBorder="1" applyAlignment="1" applyProtection="1">
      <alignment wrapText="1"/>
    </xf>
    <xf numFmtId="0" fontId="50" fillId="4" borderId="51" xfId="0" applyFont="1" applyFill="1" applyBorder="1" applyAlignment="1" applyProtection="1">
      <alignment wrapText="1"/>
    </xf>
    <xf numFmtId="0" fontId="50" fillId="4" borderId="40" xfId="0" applyFont="1" applyFill="1" applyBorder="1" applyAlignment="1" applyProtection="1">
      <alignment wrapText="1"/>
    </xf>
    <xf numFmtId="0" fontId="50" fillId="4" borderId="70" xfId="0" applyFont="1" applyFill="1" applyBorder="1" applyAlignment="1" applyProtection="1">
      <alignment wrapText="1"/>
    </xf>
    <xf numFmtId="0" fontId="8" fillId="0" borderId="56" xfId="0" applyFont="1" applyFill="1" applyBorder="1" applyAlignment="1" applyProtection="1">
      <alignment vertical="center"/>
      <protection locked="0"/>
    </xf>
    <xf numFmtId="0" fontId="8" fillId="0" borderId="52" xfId="0" applyFont="1" applyFill="1" applyBorder="1" applyProtection="1">
      <protection locked="0"/>
    </xf>
    <xf numFmtId="0" fontId="18" fillId="0" borderId="50" xfId="0" applyFont="1" applyBorder="1" applyAlignment="1">
      <alignment vertical="center" wrapText="1"/>
    </xf>
    <xf numFmtId="0" fontId="8" fillId="0" borderId="73" xfId="0" applyFont="1" applyFill="1" applyBorder="1" applyAlignment="1" applyProtection="1">
      <protection locked="0"/>
    </xf>
    <xf numFmtId="0" fontId="6" fillId="4" borderId="46" xfId="0" applyFont="1" applyFill="1" applyBorder="1" applyAlignment="1" applyProtection="1">
      <alignment horizontal="center" wrapText="1"/>
    </xf>
    <xf numFmtId="0" fontId="6" fillId="4" borderId="27" xfId="0" applyFont="1" applyFill="1" applyBorder="1" applyAlignment="1" applyProtection="1">
      <alignment horizontal="left" wrapText="1"/>
    </xf>
    <xf numFmtId="0" fontId="9" fillId="5" borderId="52" xfId="0" applyFont="1" applyFill="1" applyBorder="1" applyProtection="1">
      <protection locked="0"/>
    </xf>
    <xf numFmtId="0" fontId="9" fillId="5" borderId="72" xfId="0" applyFont="1" applyFill="1" applyBorder="1" applyProtection="1">
      <protection locked="0"/>
    </xf>
    <xf numFmtId="0" fontId="9" fillId="5" borderId="46" xfId="0" applyFont="1" applyFill="1" applyBorder="1" applyProtection="1">
      <protection locked="0"/>
    </xf>
    <xf numFmtId="0" fontId="9" fillId="5" borderId="69" xfId="0" applyFont="1" applyFill="1" applyBorder="1" applyProtection="1">
      <protection locked="0"/>
    </xf>
    <xf numFmtId="0" fontId="9" fillId="5" borderId="74" xfId="0" applyFont="1" applyFill="1" applyBorder="1" applyProtection="1">
      <protection locked="0"/>
    </xf>
    <xf numFmtId="0" fontId="9" fillId="0" borderId="28" xfId="0" applyFont="1" applyFill="1" applyBorder="1" applyProtection="1">
      <protection locked="0"/>
    </xf>
    <xf numFmtId="0" fontId="6" fillId="4" borderId="35" xfId="0" applyFont="1" applyFill="1" applyBorder="1" applyAlignment="1" applyProtection="1">
      <alignment horizontal="center" wrapText="1"/>
    </xf>
    <xf numFmtId="0" fontId="8" fillId="0" borderId="34" xfId="0" applyFont="1" applyFill="1" applyBorder="1" applyAlignment="1" applyProtection="1">
      <alignment horizontal="left" vertical="center"/>
      <protection locked="0"/>
    </xf>
    <xf numFmtId="0" fontId="8" fillId="4" borderId="3" xfId="0" applyFont="1" applyFill="1" applyBorder="1" applyAlignment="1" applyProtection="1">
      <alignment wrapText="1"/>
    </xf>
    <xf numFmtId="0" fontId="8" fillId="0" borderId="5" xfId="0" applyFont="1" applyFill="1" applyBorder="1" applyProtection="1">
      <protection locked="0"/>
    </xf>
    <xf numFmtId="0" fontId="6" fillId="4" borderId="7" xfId="0" quotePrefix="1" applyFont="1" applyFill="1" applyBorder="1" applyAlignment="1" applyProtection="1">
      <alignment horizontal="right" vertical="center" wrapText="1"/>
    </xf>
    <xf numFmtId="0" fontId="6" fillId="4" borderId="9" xfId="0" quotePrefix="1" applyFont="1" applyFill="1" applyBorder="1" applyAlignment="1" applyProtection="1">
      <alignment horizontal="right" vertical="center" wrapText="1"/>
    </xf>
    <xf numFmtId="0" fontId="29" fillId="4" borderId="47" xfId="0" applyFont="1" applyFill="1" applyBorder="1" applyAlignment="1" applyProtection="1">
      <alignment horizontal="center" vertical="center" wrapText="1"/>
    </xf>
    <xf numFmtId="0" fontId="8" fillId="0" borderId="50" xfId="0" applyFont="1" applyFill="1" applyBorder="1" applyAlignment="1" applyProtection="1">
      <alignment vertical="center"/>
      <protection locked="0"/>
    </xf>
    <xf numFmtId="0" fontId="8" fillId="0" borderId="51" xfId="0" applyFont="1" applyFill="1" applyBorder="1" applyAlignment="1" applyProtection="1">
      <alignment vertical="center"/>
      <protection locked="0"/>
    </xf>
    <xf numFmtId="0" fontId="8" fillId="0" borderId="57"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8" fillId="0" borderId="52" xfId="0" applyFont="1" applyFill="1" applyBorder="1" applyAlignment="1" applyProtection="1">
      <alignment vertical="center"/>
      <protection locked="0"/>
    </xf>
    <xf numFmtId="0" fontId="7" fillId="4" borderId="40" xfId="0" applyFont="1" applyFill="1" applyBorder="1" applyAlignment="1" applyProtection="1">
      <alignment vertical="center" wrapText="1"/>
    </xf>
    <xf numFmtId="0" fontId="7" fillId="4" borderId="70" xfId="0" applyFont="1" applyFill="1" applyBorder="1" applyAlignment="1" applyProtection="1">
      <alignment vertical="center" wrapText="1"/>
    </xf>
    <xf numFmtId="0" fontId="8" fillId="0" borderId="66" xfId="0" applyFont="1" applyFill="1" applyBorder="1" applyProtection="1">
      <protection locked="0"/>
    </xf>
    <xf numFmtId="0" fontId="8" fillId="0" borderId="19" xfId="0" applyFont="1" applyFill="1" applyBorder="1" applyProtection="1">
      <protection locked="0"/>
    </xf>
    <xf numFmtId="0" fontId="8" fillId="0" borderId="22" xfId="0" applyFont="1" applyFill="1" applyBorder="1" applyProtection="1">
      <protection locked="0"/>
    </xf>
    <xf numFmtId="0" fontId="8" fillId="0" borderId="37" xfId="0" applyFont="1" applyFill="1" applyBorder="1" applyProtection="1">
      <protection locked="0"/>
    </xf>
    <xf numFmtId="0" fontId="9" fillId="0" borderId="6" xfId="0" applyFont="1" applyFill="1" applyBorder="1" applyAlignment="1" applyProtection="1">
      <alignment horizontal="right" vertical="center"/>
      <protection locked="0"/>
    </xf>
    <xf numFmtId="0" fontId="9" fillId="0" borderId="49" xfId="0" applyFont="1" applyFill="1" applyBorder="1" applyAlignment="1" applyProtection="1">
      <alignment horizontal="right" vertical="center"/>
      <protection locked="0"/>
    </xf>
    <xf numFmtId="0" fontId="8" fillId="0" borderId="41" xfId="0" applyFont="1" applyFill="1" applyBorder="1" applyProtection="1">
      <protection locked="0"/>
    </xf>
    <xf numFmtId="0" fontId="2" fillId="2" borderId="0" xfId="0" applyFont="1" applyFill="1" applyAlignment="1" applyProtection="1">
      <alignment horizontal="left"/>
    </xf>
    <xf numFmtId="0" fontId="29" fillId="0" borderId="6" xfId="0" applyFont="1" applyBorder="1" applyAlignment="1">
      <alignment vertical="center" wrapText="1"/>
    </xf>
    <xf numFmtId="0" fontId="18" fillId="0" borderId="49" xfId="0" applyFont="1" applyBorder="1" applyAlignment="1">
      <alignment vertical="center" wrapText="1"/>
    </xf>
    <xf numFmtId="0" fontId="29" fillId="0" borderId="11" xfId="0" applyFont="1" applyBorder="1" applyAlignment="1">
      <alignment vertical="center" wrapText="1"/>
    </xf>
    <xf numFmtId="0" fontId="18" fillId="0" borderId="65" xfId="0" applyFont="1" applyBorder="1" applyAlignment="1">
      <alignment horizontal="left" vertical="center" wrapText="1"/>
    </xf>
    <xf numFmtId="0" fontId="18" fillId="0" borderId="54" xfId="0" applyFont="1" applyBorder="1" applyAlignment="1">
      <alignment vertical="center" wrapText="1"/>
    </xf>
    <xf numFmtId="0" fontId="29" fillId="0" borderId="8" xfId="0" applyFont="1" applyBorder="1" applyAlignment="1">
      <alignment vertical="center" wrapText="1"/>
    </xf>
    <xf numFmtId="0" fontId="18" fillId="0" borderId="51" xfId="0" applyFont="1" applyBorder="1" applyAlignment="1">
      <alignment vertical="center" wrapText="1"/>
    </xf>
    <xf numFmtId="0" fontId="8" fillId="4" borderId="63" xfId="0" applyFont="1" applyFill="1" applyBorder="1" applyAlignment="1" applyProtection="1">
      <alignment wrapText="1"/>
    </xf>
    <xf numFmtId="0" fontId="8" fillId="0" borderId="54" xfId="0" applyFont="1" applyFill="1" applyBorder="1" applyAlignment="1" applyProtection="1">
      <alignment vertical="center"/>
      <protection locked="0"/>
    </xf>
    <xf numFmtId="0" fontId="18" fillId="0" borderId="67" xfId="0" applyFont="1" applyBorder="1" applyAlignment="1">
      <alignment horizontal="left" vertical="center" wrapText="1"/>
    </xf>
    <xf numFmtId="0" fontId="18" fillId="0" borderId="54" xfId="0" applyFont="1" applyBorder="1" applyAlignment="1">
      <alignment horizontal="left" vertical="center" wrapText="1"/>
    </xf>
    <xf numFmtId="0" fontId="8" fillId="0" borderId="3"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6" fillId="4" borderId="9" xfId="0" applyFont="1" applyFill="1" applyBorder="1" applyAlignment="1" applyProtection="1">
      <alignment horizontal="left" wrapText="1"/>
    </xf>
    <xf numFmtId="0" fontId="60" fillId="0" borderId="0" xfId="0" applyFont="1"/>
    <xf numFmtId="0" fontId="61" fillId="0" borderId="0" xfId="0" applyFont="1"/>
    <xf numFmtId="0" fontId="6" fillId="4" borderId="36" xfId="0" applyFont="1" applyFill="1" applyBorder="1" applyAlignment="1" applyProtection="1">
      <alignment horizontal="center" wrapText="1"/>
    </xf>
    <xf numFmtId="0" fontId="8" fillId="4" borderId="34" xfId="0" applyFont="1" applyFill="1" applyBorder="1" applyAlignment="1" applyProtection="1">
      <alignment horizontal="left" vertical="center" wrapText="1"/>
    </xf>
    <xf numFmtId="0" fontId="6" fillId="4" borderId="6" xfId="0" applyFont="1" applyFill="1" applyBorder="1" applyAlignment="1" applyProtection="1">
      <alignment horizontal="center" wrapText="1"/>
    </xf>
    <xf numFmtId="0" fontId="6" fillId="4" borderId="49" xfId="0" applyFont="1" applyFill="1" applyBorder="1" applyAlignment="1" applyProtection="1">
      <alignment horizontal="center" wrapText="1"/>
    </xf>
    <xf numFmtId="0" fontId="8" fillId="4" borderId="56" xfId="0" applyFont="1" applyFill="1" applyBorder="1" applyAlignment="1" applyProtection="1">
      <alignment horizontal="left" vertical="center" wrapText="1"/>
    </xf>
    <xf numFmtId="0" fontId="8" fillId="0" borderId="13" xfId="0" applyFont="1" applyFill="1" applyBorder="1" applyAlignment="1" applyProtection="1">
      <alignment horizontal="center"/>
      <protection locked="0"/>
    </xf>
    <xf numFmtId="0" fontId="6" fillId="4" borderId="8" xfId="0" applyFont="1" applyFill="1" applyBorder="1" applyAlignment="1" applyProtection="1">
      <alignment horizontal="left" wrapText="1"/>
    </xf>
    <xf numFmtId="0" fontId="6" fillId="4" borderId="51" xfId="0" applyFont="1" applyFill="1" applyBorder="1" applyAlignment="1" applyProtection="1">
      <alignment horizontal="left" wrapText="1"/>
    </xf>
    <xf numFmtId="0" fontId="6" fillId="4" borderId="67" xfId="0" applyFont="1" applyFill="1" applyBorder="1" applyAlignment="1" applyProtection="1">
      <alignment horizontal="left" wrapText="1"/>
    </xf>
    <xf numFmtId="0" fontId="14" fillId="2" borderId="0" xfId="0" applyFont="1" applyFill="1" applyProtection="1"/>
    <xf numFmtId="0" fontId="0" fillId="2" borderId="0" xfId="0" applyFill="1" applyProtection="1"/>
    <xf numFmtId="0" fontId="15" fillId="2" borderId="0" xfId="0" applyFont="1" applyFill="1" applyProtection="1"/>
    <xf numFmtId="0" fontId="11" fillId="4" borderId="15" xfId="0" applyFont="1" applyFill="1" applyBorder="1" applyAlignment="1" applyProtection="1">
      <alignment horizontal="right"/>
    </xf>
    <xf numFmtId="0" fontId="1" fillId="2" borderId="0" xfId="0" applyFont="1" applyFill="1" applyProtection="1"/>
    <xf numFmtId="0" fontId="11" fillId="4" borderId="13" xfId="0" applyFont="1" applyFill="1" applyBorder="1" applyAlignment="1" applyProtection="1">
      <alignment horizontal="right"/>
    </xf>
    <xf numFmtId="0" fontId="2" fillId="0" borderId="15" xfId="0" applyFont="1" applyFill="1" applyBorder="1" applyAlignment="1" applyProtection="1">
      <alignment horizontal="center"/>
      <protection locked="0"/>
    </xf>
    <xf numFmtId="0" fontId="2" fillId="0" borderId="15" xfId="0" applyFont="1" applyFill="1" applyBorder="1" applyAlignment="1" applyProtection="1">
      <alignment horizontal="right" vertical="center"/>
      <protection locked="0"/>
    </xf>
    <xf numFmtId="0" fontId="2" fillId="0" borderId="39" xfId="0" applyFont="1" applyFill="1" applyBorder="1" applyAlignment="1" applyProtection="1">
      <alignment horizontal="right" vertical="center"/>
      <protection locked="0"/>
    </xf>
    <xf numFmtId="0" fontId="16" fillId="2" borderId="0" xfId="0" applyFont="1" applyFill="1" applyProtection="1"/>
    <xf numFmtId="0" fontId="10" fillId="2" borderId="0" xfId="0" applyFont="1" applyFill="1" applyProtection="1"/>
    <xf numFmtId="0" fontId="0" fillId="0" borderId="0" xfId="0" applyProtection="1"/>
    <xf numFmtId="0" fontId="16" fillId="2" borderId="1" xfId="0" applyFont="1" applyFill="1" applyBorder="1" applyProtection="1"/>
    <xf numFmtId="0" fontId="16" fillId="2" borderId="0" xfId="0" applyFont="1" applyFill="1" applyBorder="1" applyProtection="1"/>
    <xf numFmtId="0" fontId="13" fillId="2" borderId="0" xfId="0" applyFont="1" applyFill="1" applyProtection="1"/>
    <xf numFmtId="0" fontId="8" fillId="4" borderId="73" xfId="0" applyFont="1" applyFill="1" applyBorder="1" applyAlignment="1" applyProtection="1">
      <alignment horizontal="left" wrapText="1"/>
    </xf>
    <xf numFmtId="0" fontId="8" fillId="4" borderId="12" xfId="0" applyFont="1" applyFill="1" applyBorder="1" applyAlignment="1" applyProtection="1">
      <alignment horizontal="left" wrapText="1"/>
    </xf>
    <xf numFmtId="0" fontId="8" fillId="4" borderId="75" xfId="0" applyFont="1" applyFill="1" applyBorder="1" applyAlignment="1" applyProtection="1">
      <alignment horizontal="left" wrapText="1"/>
    </xf>
    <xf numFmtId="0" fontId="19" fillId="2" borderId="0" xfId="0" applyFont="1" applyFill="1" applyProtection="1"/>
    <xf numFmtId="0" fontId="11" fillId="4" borderId="15" xfId="0" applyFont="1" applyFill="1" applyBorder="1" applyAlignment="1" applyProtection="1">
      <alignment horizontal="right" vertical="center"/>
    </xf>
    <xf numFmtId="0" fontId="8" fillId="2" borderId="1" xfId="0" applyFont="1" applyFill="1" applyBorder="1" applyProtection="1"/>
    <xf numFmtId="0" fontId="22" fillId="2" borderId="0" xfId="0" applyFont="1" applyFill="1" applyProtection="1"/>
    <xf numFmtId="0" fontId="8" fillId="4" borderId="66" xfId="0" applyFont="1" applyFill="1" applyBorder="1" applyAlignment="1" applyProtection="1">
      <alignment horizontal="left" wrapText="1"/>
    </xf>
    <xf numFmtId="0" fontId="8" fillId="4" borderId="19" xfId="0" applyFont="1" applyFill="1" applyBorder="1" applyAlignment="1" applyProtection="1">
      <alignment horizontal="left" wrapText="1"/>
    </xf>
    <xf numFmtId="0" fontId="8" fillId="4" borderId="22" xfId="0" applyFont="1" applyFill="1" applyBorder="1" applyAlignment="1" applyProtection="1">
      <alignment horizontal="left" wrapText="1"/>
    </xf>
    <xf numFmtId="0" fontId="11" fillId="4" borderId="13" xfId="0" applyFont="1" applyFill="1" applyBorder="1" applyAlignment="1" applyProtection="1">
      <alignment horizontal="right" wrapText="1"/>
    </xf>
    <xf numFmtId="0" fontId="6" fillId="4" borderId="8" xfId="0" applyFont="1" applyFill="1" applyBorder="1" applyAlignment="1" applyProtection="1">
      <alignment wrapText="1"/>
    </xf>
    <xf numFmtId="0" fontId="8" fillId="4" borderId="11" xfId="0" applyFont="1" applyFill="1" applyBorder="1" applyAlignment="1" applyProtection="1">
      <alignment horizontal="left" wrapText="1"/>
    </xf>
    <xf numFmtId="0" fontId="8" fillId="4" borderId="37" xfId="0" applyFont="1" applyFill="1" applyBorder="1" applyAlignment="1" applyProtection="1">
      <alignment horizontal="left" wrapText="1"/>
    </xf>
    <xf numFmtId="0" fontId="11" fillId="4" borderId="31" xfId="0" applyFont="1" applyFill="1" applyBorder="1" applyAlignment="1" applyProtection="1">
      <alignment horizontal="right" wrapText="1"/>
    </xf>
    <xf numFmtId="0" fontId="6" fillId="4" borderId="53" xfId="0" applyFont="1" applyFill="1" applyBorder="1" applyAlignment="1" applyProtection="1">
      <alignment wrapText="1"/>
    </xf>
    <xf numFmtId="0" fontId="8" fillId="4" borderId="33" xfId="0" applyFont="1" applyFill="1" applyBorder="1" applyAlignment="1" applyProtection="1">
      <alignment horizontal="left" wrapText="1"/>
    </xf>
    <xf numFmtId="0" fontId="8" fillId="4" borderId="8" xfId="0" applyFont="1" applyFill="1" applyBorder="1" applyAlignment="1" applyProtection="1">
      <alignment horizontal="left" wrapText="1"/>
    </xf>
    <xf numFmtId="0" fontId="8" fillId="0" borderId="72" xfId="0" applyFont="1" applyFill="1" applyBorder="1" applyProtection="1">
      <protection locked="0"/>
    </xf>
    <xf numFmtId="0" fontId="8" fillId="7" borderId="31" xfId="0" applyFont="1" applyFill="1" applyBorder="1" applyProtection="1">
      <protection locked="0"/>
    </xf>
    <xf numFmtId="0" fontId="8" fillId="7" borderId="45" xfId="0" applyFont="1" applyFill="1" applyBorder="1" applyProtection="1">
      <protection locked="0"/>
    </xf>
    <xf numFmtId="0" fontId="8" fillId="0" borderId="67" xfId="0" applyFont="1" applyFill="1" applyBorder="1" applyProtection="1">
      <protection locked="0"/>
    </xf>
    <xf numFmtId="0" fontId="8" fillId="7" borderId="64" xfId="0" applyFont="1" applyFill="1" applyBorder="1" applyProtection="1">
      <protection locked="0"/>
    </xf>
    <xf numFmtId="0" fontId="0" fillId="0" borderId="73" xfId="0" applyBorder="1" applyProtection="1">
      <protection locked="0"/>
    </xf>
    <xf numFmtId="0" fontId="0" fillId="0" borderId="12" xfId="0" applyBorder="1" applyProtection="1">
      <protection locked="0"/>
    </xf>
    <xf numFmtId="0" fontId="0" fillId="0" borderId="9" xfId="0" applyBorder="1" applyProtection="1">
      <protection locked="0"/>
    </xf>
    <xf numFmtId="0" fontId="11" fillId="4" borderId="38" xfId="0" applyFont="1" applyFill="1" applyBorder="1" applyAlignment="1" applyProtection="1">
      <alignment horizontal="right"/>
    </xf>
    <xf numFmtId="0" fontId="6" fillId="2" borderId="0" xfId="0" applyFont="1" applyFill="1" applyProtection="1"/>
    <xf numFmtId="0" fontId="20" fillId="2" borderId="1" xfId="0" applyFont="1" applyFill="1" applyBorder="1" applyProtection="1"/>
    <xf numFmtId="0" fontId="6" fillId="4" borderId="28" xfId="0" applyFont="1" applyFill="1" applyBorder="1" applyAlignment="1" applyProtection="1">
      <alignment wrapText="1"/>
    </xf>
    <xf numFmtId="0" fontId="25" fillId="2" borderId="0" xfId="0" applyFont="1" applyFill="1" applyBorder="1" applyProtection="1"/>
    <xf numFmtId="0" fontId="13" fillId="2" borderId="0" xfId="0" applyFont="1" applyFill="1" applyAlignment="1" applyProtection="1"/>
    <xf numFmtId="0" fontId="6" fillId="4" borderId="7" xfId="0" applyFont="1" applyFill="1" applyBorder="1" applyAlignment="1" applyProtection="1">
      <alignment horizontal="center"/>
    </xf>
    <xf numFmtId="0" fontId="8" fillId="2" borderId="0" xfId="0" applyFont="1" applyFill="1" applyAlignment="1" applyProtection="1"/>
    <xf numFmtId="0" fontId="6" fillId="4" borderId="51" xfId="0" applyFont="1" applyFill="1" applyBorder="1" applyAlignment="1" applyProtection="1">
      <alignment wrapText="1"/>
    </xf>
    <xf numFmtId="0" fontId="23" fillId="4" borderId="30" xfId="0" applyFont="1" applyFill="1" applyBorder="1" applyProtection="1"/>
    <xf numFmtId="0" fontId="23" fillId="4" borderId="53" xfId="0" applyFont="1" applyFill="1" applyBorder="1" applyProtection="1"/>
    <xf numFmtId="0" fontId="23" fillId="4" borderId="28" xfId="0" applyFont="1" applyFill="1" applyBorder="1" applyAlignment="1" applyProtection="1">
      <alignment wrapText="1"/>
    </xf>
    <xf numFmtId="0" fontId="6" fillId="4" borderId="9" xfId="0" applyFont="1" applyFill="1" applyBorder="1" applyAlignment="1" applyProtection="1">
      <alignment wrapText="1"/>
    </xf>
    <xf numFmtId="0" fontId="24" fillId="2" borderId="0" xfId="0" applyFont="1" applyFill="1" applyProtection="1"/>
    <xf numFmtId="0" fontId="11" fillId="4" borderId="26" xfId="0" applyFont="1" applyFill="1" applyBorder="1" applyAlignment="1" applyProtection="1">
      <alignment horizontal="right"/>
    </xf>
    <xf numFmtId="0" fontId="6" fillId="4" borderId="5" xfId="0" applyFont="1" applyFill="1" applyBorder="1" applyAlignment="1" applyProtection="1">
      <alignment wrapText="1"/>
    </xf>
    <xf numFmtId="0" fontId="9" fillId="0" borderId="8" xfId="0" applyFont="1" applyFill="1" applyBorder="1" applyAlignment="1" applyProtection="1">
      <alignment horizontal="right" vertical="center"/>
      <protection locked="0"/>
    </xf>
    <xf numFmtId="0" fontId="9" fillId="0" borderId="51" xfId="0" applyFont="1" applyFill="1" applyBorder="1" applyAlignment="1" applyProtection="1">
      <alignment horizontal="right" vertical="center"/>
      <protection locked="0"/>
    </xf>
    <xf numFmtId="0" fontId="3" fillId="2" borderId="0" xfId="0" applyFont="1" applyFill="1" applyBorder="1" applyProtection="1"/>
    <xf numFmtId="0" fontId="6" fillId="4" borderId="36" xfId="0" applyFont="1" applyFill="1" applyBorder="1" applyAlignment="1" applyProtection="1">
      <alignment horizontal="center"/>
    </xf>
    <xf numFmtId="0" fontId="6" fillId="4" borderId="59" xfId="0" applyFont="1" applyFill="1" applyBorder="1" applyAlignment="1" applyProtection="1">
      <alignment horizontal="center"/>
    </xf>
    <xf numFmtId="0" fontId="6" fillId="4" borderId="30" xfId="0" applyFont="1" applyFill="1" applyBorder="1" applyAlignment="1" applyProtection="1">
      <alignment wrapText="1"/>
    </xf>
    <xf numFmtId="0" fontId="8" fillId="4" borderId="54" xfId="0" applyFont="1" applyFill="1" applyBorder="1" applyAlignment="1" applyProtection="1">
      <alignment horizontal="left"/>
    </xf>
    <xf numFmtId="0" fontId="8" fillId="4" borderId="50" xfId="0" applyFont="1" applyFill="1" applyBorder="1" applyAlignment="1" applyProtection="1">
      <alignment horizontal="left"/>
    </xf>
    <xf numFmtId="0" fontId="43" fillId="4" borderId="51" xfId="0" applyFont="1" applyFill="1" applyBorder="1" applyAlignment="1" applyProtection="1">
      <alignment horizontal="left"/>
    </xf>
    <xf numFmtId="0" fontId="43" fillId="4" borderId="67" xfId="0" applyFont="1" applyFill="1" applyBorder="1" applyAlignment="1" applyProtection="1">
      <alignment horizontal="left"/>
    </xf>
    <xf numFmtId="0" fontId="8" fillId="4" borderId="49" xfId="0" applyFont="1" applyFill="1" applyBorder="1" applyAlignment="1" applyProtection="1">
      <alignment horizontal="left"/>
    </xf>
    <xf numFmtId="0" fontId="6" fillId="4" borderId="42" xfId="0" applyFont="1" applyFill="1" applyBorder="1" applyAlignment="1" applyProtection="1">
      <alignment wrapText="1"/>
    </xf>
    <xf numFmtId="0" fontId="6" fillId="4" borderId="41" xfId="0" applyFont="1" applyFill="1" applyBorder="1" applyAlignment="1" applyProtection="1">
      <alignment wrapText="1"/>
    </xf>
    <xf numFmtId="0" fontId="8" fillId="4" borderId="50" xfId="0" applyFont="1" applyFill="1" applyBorder="1" applyAlignment="1" applyProtection="1">
      <alignment horizontal="left" wrapText="1"/>
    </xf>
    <xf numFmtId="0" fontId="8" fillId="4" borderId="19" xfId="0" applyFont="1" applyFill="1" applyBorder="1" applyAlignment="1" applyProtection="1"/>
    <xf numFmtId="0" fontId="8" fillId="4" borderId="21" xfId="0" applyFont="1" applyFill="1" applyBorder="1" applyAlignment="1" applyProtection="1"/>
    <xf numFmtId="0" fontId="8" fillId="4" borderId="56" xfId="0" applyFont="1" applyFill="1" applyBorder="1" applyAlignment="1" applyProtection="1"/>
    <xf numFmtId="0" fontId="8" fillId="4" borderId="52" xfId="0" applyFont="1" applyFill="1" applyBorder="1" applyAlignment="1" applyProtection="1"/>
    <xf numFmtId="0" fontId="6" fillId="4" borderId="15" xfId="0" applyFont="1" applyFill="1" applyBorder="1" applyAlignment="1" applyProtection="1">
      <alignment wrapText="1"/>
    </xf>
    <xf numFmtId="0" fontId="6" fillId="4" borderId="31" xfId="0" applyFont="1" applyFill="1" applyBorder="1" applyAlignment="1" applyProtection="1">
      <alignment wrapText="1"/>
    </xf>
    <xf numFmtId="0" fontId="6" fillId="4" borderId="14" xfId="0" applyFont="1" applyFill="1" applyBorder="1" applyAlignment="1" applyProtection="1">
      <alignment wrapText="1"/>
    </xf>
    <xf numFmtId="0" fontId="6" fillId="4" borderId="64" xfId="0" applyFont="1" applyFill="1" applyBorder="1" applyAlignment="1" applyProtection="1">
      <alignment wrapText="1"/>
    </xf>
    <xf numFmtId="0" fontId="6" fillId="4" borderId="45" xfId="0" applyFont="1" applyFill="1" applyBorder="1" applyAlignment="1" applyProtection="1">
      <alignment horizontal="left" wrapText="1"/>
    </xf>
    <xf numFmtId="0" fontId="17" fillId="2" borderId="0" xfId="0" applyFont="1" applyFill="1" applyProtection="1"/>
    <xf numFmtId="0" fontId="62" fillId="0" borderId="0" xfId="33" applyFont="1" applyFill="1" applyBorder="1"/>
    <xf numFmtId="0" fontId="9" fillId="0" borderId="19" xfId="0" applyFont="1" applyFill="1" applyBorder="1" applyAlignment="1" applyProtection="1">
      <alignment horizontal="left" vertical="top"/>
      <protection locked="0"/>
    </xf>
    <xf numFmtId="0" fontId="9" fillId="0" borderId="21" xfId="0" applyFont="1" applyFill="1" applyBorder="1" applyAlignment="1" applyProtection="1">
      <alignment horizontal="left" vertical="top"/>
      <protection locked="0"/>
    </xf>
    <xf numFmtId="0" fontId="6" fillId="4" borderId="49" xfId="0" applyFont="1" applyFill="1" applyBorder="1" applyAlignment="1" applyProtection="1">
      <alignment horizontal="center" wrapText="1"/>
    </xf>
    <xf numFmtId="0" fontId="6" fillId="4" borderId="8" xfId="0" applyFont="1" applyFill="1" applyBorder="1" applyAlignment="1" applyProtection="1">
      <alignment horizontal="left" wrapText="1"/>
    </xf>
    <xf numFmtId="0" fontId="6" fillId="4" borderId="10" xfId="0" applyFont="1" applyFill="1" applyBorder="1" applyAlignment="1" applyProtection="1">
      <alignment horizontal="center" wrapText="1"/>
    </xf>
    <xf numFmtId="0" fontId="6" fillId="4" borderId="67" xfId="0" applyFont="1" applyFill="1" applyBorder="1" applyAlignment="1" applyProtection="1">
      <alignment horizontal="left" wrapText="1"/>
    </xf>
    <xf numFmtId="0" fontId="11" fillId="4" borderId="13" xfId="0" applyFont="1" applyFill="1" applyBorder="1" applyAlignment="1" applyProtection="1">
      <alignment horizontal="right"/>
    </xf>
    <xf numFmtId="0" fontId="11" fillId="4" borderId="13" xfId="0" applyFont="1" applyFill="1" applyBorder="1" applyAlignment="1" applyProtection="1">
      <alignment horizontal="right" vertical="center" wrapText="1"/>
    </xf>
    <xf numFmtId="0" fontId="6" fillId="4" borderId="8" xfId="0" applyFont="1" applyFill="1" applyBorder="1" applyAlignment="1" applyProtection="1">
      <alignment horizontal="left" wrapText="1"/>
    </xf>
    <xf numFmtId="0" fontId="11" fillId="4" borderId="13" xfId="0" applyFont="1" applyFill="1" applyBorder="1" applyAlignment="1" applyProtection="1">
      <alignment horizontal="right"/>
    </xf>
    <xf numFmtId="0" fontId="29" fillId="0" borderId="19" xfId="0" applyFont="1" applyBorder="1" applyAlignment="1">
      <alignment horizontal="left" vertical="center" wrapText="1"/>
    </xf>
    <xf numFmtId="0" fontId="2" fillId="2" borderId="0" xfId="0" applyFont="1" applyFill="1" applyBorder="1" applyAlignment="1" applyProtection="1"/>
    <xf numFmtId="0" fontId="12" fillId="3" borderId="44" xfId="0" applyFont="1" applyFill="1" applyBorder="1" applyProtection="1"/>
    <xf numFmtId="0" fontId="8" fillId="2" borderId="55" xfId="0" applyFont="1" applyFill="1" applyBorder="1" applyProtection="1"/>
    <xf numFmtId="0" fontId="27" fillId="2" borderId="55" xfId="1" applyFill="1" applyBorder="1" applyProtection="1"/>
    <xf numFmtId="0" fontId="2" fillId="2" borderId="55" xfId="0" applyFont="1" applyFill="1" applyBorder="1" applyProtection="1"/>
    <xf numFmtId="0" fontId="2" fillId="2" borderId="29" xfId="0" applyFont="1" applyFill="1" applyBorder="1" applyProtection="1"/>
    <xf numFmtId="0" fontId="6" fillId="4" borderId="38" xfId="0" applyFont="1" applyFill="1" applyBorder="1" applyProtection="1"/>
    <xf numFmtId="0" fontId="2" fillId="4" borderId="48" xfId="0" applyFont="1" applyFill="1" applyBorder="1" applyProtection="1"/>
    <xf numFmtId="0" fontId="2" fillId="4" borderId="46" xfId="0" applyFont="1" applyFill="1" applyBorder="1" applyProtection="1"/>
    <xf numFmtId="15" fontId="37" fillId="2" borderId="13" xfId="0" quotePrefix="1" applyNumberFormat="1" applyFont="1" applyFill="1" applyBorder="1" applyAlignment="1" applyProtection="1">
      <alignment horizontal="center"/>
    </xf>
    <xf numFmtId="0" fontId="37" fillId="2" borderId="45" xfId="0" applyFont="1" applyFill="1" applyBorder="1" applyAlignment="1" applyProtection="1">
      <alignment horizontal="center"/>
    </xf>
    <xf numFmtId="0" fontId="8" fillId="4" borderId="24" xfId="0" applyFont="1" applyFill="1" applyBorder="1" applyAlignment="1" applyProtection="1">
      <alignment horizontal="left" vertical="top" wrapText="1"/>
    </xf>
    <xf numFmtId="0" fontId="8" fillId="4" borderId="0" xfId="0" applyFont="1" applyFill="1" applyBorder="1" applyAlignment="1" applyProtection="1">
      <alignment horizontal="left" vertical="top" wrapText="1"/>
    </xf>
    <xf numFmtId="0" fontId="8" fillId="4" borderId="25" xfId="0" applyFont="1" applyFill="1" applyBorder="1" applyAlignment="1" applyProtection="1">
      <alignment horizontal="left" vertical="top" wrapText="1"/>
    </xf>
    <xf numFmtId="0" fontId="8" fillId="4" borderId="26" xfId="0" applyFont="1" applyFill="1" applyBorder="1" applyAlignment="1" applyProtection="1">
      <alignment horizontal="left" vertical="top" wrapText="1"/>
    </xf>
    <xf numFmtId="0" fontId="8" fillId="4" borderId="1" xfId="0" applyFont="1" applyFill="1" applyBorder="1" applyAlignment="1" applyProtection="1">
      <alignment horizontal="left" vertical="top" wrapText="1"/>
    </xf>
    <xf numFmtId="0" fontId="8" fillId="4" borderId="27" xfId="0" applyFont="1" applyFill="1" applyBorder="1" applyAlignment="1" applyProtection="1">
      <alignment horizontal="left" vertical="top" wrapText="1"/>
    </xf>
    <xf numFmtId="0" fontId="9" fillId="2" borderId="0" xfId="0" applyFont="1" applyFill="1" applyAlignment="1" applyProtection="1">
      <alignment horizontal="left"/>
    </xf>
    <xf numFmtId="0" fontId="8" fillId="0" borderId="13" xfId="0" applyFont="1" applyFill="1" applyBorder="1" applyAlignment="1" applyProtection="1">
      <alignment horizontal="left"/>
      <protection locked="0"/>
    </xf>
    <xf numFmtId="0" fontId="8" fillId="0" borderId="44" xfId="0" applyFont="1" applyFill="1" applyBorder="1" applyAlignment="1" applyProtection="1">
      <alignment horizontal="left"/>
      <protection locked="0"/>
    </xf>
    <xf numFmtId="0" fontId="8" fillId="0" borderId="45" xfId="0" applyFont="1" applyFill="1" applyBorder="1" applyAlignment="1" applyProtection="1">
      <alignment horizontal="left"/>
      <protection locked="0"/>
    </xf>
    <xf numFmtId="0" fontId="8" fillId="0" borderId="38" xfId="0" applyFont="1" applyFill="1" applyBorder="1" applyAlignment="1">
      <alignment horizontal="left" vertical="top" wrapText="1"/>
    </xf>
    <xf numFmtId="0" fontId="8" fillId="0" borderId="48" xfId="0" applyFont="1" applyFill="1" applyBorder="1" applyAlignment="1">
      <alignment horizontal="left" vertical="top" wrapText="1"/>
    </xf>
    <xf numFmtId="0" fontId="8" fillId="0" borderId="46"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3"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8" fillId="2" borderId="0" xfId="0" applyFont="1" applyFill="1" applyAlignment="1">
      <alignment horizontal="left" vertical="top" wrapText="1"/>
    </xf>
    <xf numFmtId="0" fontId="5" fillId="3" borderId="2" xfId="0" applyFont="1" applyFill="1" applyBorder="1" applyAlignment="1">
      <alignment horizontal="left"/>
    </xf>
    <xf numFmtId="0" fontId="8" fillId="0" borderId="3"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0" fontId="5" fillId="3" borderId="3" xfId="0" applyFont="1" applyFill="1" applyBorder="1" applyAlignment="1">
      <alignment horizontal="left" vertical="top"/>
    </xf>
    <xf numFmtId="0" fontId="5" fillId="3" borderId="4" xfId="0" applyFont="1" applyFill="1" applyBorder="1" applyAlignment="1">
      <alignment horizontal="left" vertical="top"/>
    </xf>
    <xf numFmtId="0" fontId="9" fillId="0" borderId="22" xfId="0" applyFont="1" applyFill="1" applyBorder="1" applyAlignment="1" applyProtection="1">
      <alignment horizontal="left" vertical="top"/>
      <protection locked="0"/>
    </xf>
    <xf numFmtId="0" fontId="9" fillId="0" borderId="23" xfId="0" applyFont="1" applyFill="1" applyBorder="1" applyAlignment="1" applyProtection="1">
      <alignment horizontal="left" vertical="top"/>
      <protection locked="0"/>
    </xf>
    <xf numFmtId="0" fontId="9" fillId="0" borderId="13" xfId="0" applyFont="1" applyFill="1" applyBorder="1" applyAlignment="1" applyProtection="1">
      <alignment horizontal="left" vertical="top"/>
      <protection locked="0"/>
    </xf>
    <xf numFmtId="0" fontId="9" fillId="0" borderId="44" xfId="0" applyFont="1" applyFill="1" applyBorder="1" applyAlignment="1" applyProtection="1">
      <alignment horizontal="left" vertical="top"/>
      <protection locked="0"/>
    </xf>
    <xf numFmtId="0" fontId="5" fillId="3" borderId="5" xfId="0" applyFont="1" applyFill="1" applyBorder="1" applyAlignment="1" applyProtection="1">
      <alignment horizontal="left" vertical="center" wrapText="1"/>
    </xf>
    <xf numFmtId="0" fontId="5" fillId="3" borderId="68" xfId="0" applyFont="1" applyFill="1" applyBorder="1" applyAlignment="1" applyProtection="1">
      <alignment horizontal="left" vertical="center" wrapText="1"/>
    </xf>
    <xf numFmtId="0" fontId="9" fillId="0" borderId="34" xfId="0" applyFont="1" applyFill="1" applyBorder="1" applyAlignment="1" applyProtection="1">
      <alignment horizontal="left" vertical="top"/>
      <protection locked="0"/>
    </xf>
    <xf numFmtId="0" fontId="9" fillId="0" borderId="18" xfId="0" applyFont="1" applyFill="1" applyBorder="1" applyAlignment="1" applyProtection="1">
      <alignment horizontal="left" vertical="top"/>
      <protection locked="0"/>
    </xf>
    <xf numFmtId="0" fontId="9" fillId="0" borderId="19" xfId="0" applyFont="1" applyFill="1" applyBorder="1" applyAlignment="1" applyProtection="1">
      <alignment horizontal="left" vertical="top"/>
      <protection locked="0"/>
    </xf>
    <xf numFmtId="0" fontId="9" fillId="0" borderId="21" xfId="0" applyFont="1" applyFill="1" applyBorder="1" applyAlignment="1" applyProtection="1">
      <alignment horizontal="left" vertical="top"/>
      <protection locked="0"/>
    </xf>
    <xf numFmtId="0" fontId="9" fillId="0" borderId="45" xfId="0" applyFont="1" applyFill="1" applyBorder="1" applyAlignment="1" applyProtection="1">
      <alignment horizontal="left" vertical="top"/>
      <protection locked="0"/>
    </xf>
    <xf numFmtId="0" fontId="5" fillId="3" borderId="41" xfId="0" applyFont="1" applyFill="1" applyBorder="1" applyAlignment="1" applyProtection="1">
      <alignment horizontal="left" vertical="center" wrapText="1"/>
    </xf>
    <xf numFmtId="0" fontId="5" fillId="3" borderId="23" xfId="0" applyFont="1" applyFill="1" applyBorder="1" applyAlignment="1" applyProtection="1">
      <alignment horizontal="left" vertical="center" wrapText="1"/>
    </xf>
    <xf numFmtId="0" fontId="5" fillId="3" borderId="42" xfId="0" applyFont="1" applyFill="1" applyBorder="1" applyAlignment="1" applyProtection="1">
      <alignment horizontal="left" vertical="center" wrapText="1"/>
    </xf>
    <xf numFmtId="0" fontId="6" fillId="4" borderId="6" xfId="0" applyFont="1" applyFill="1" applyBorder="1" applyAlignment="1" applyProtection="1">
      <alignment horizontal="center" wrapText="1"/>
    </xf>
    <xf numFmtId="0" fontId="6" fillId="4" borderId="59" xfId="0" applyFont="1" applyFill="1" applyBorder="1" applyAlignment="1" applyProtection="1">
      <alignment horizontal="center" wrapText="1"/>
    </xf>
    <xf numFmtId="0" fontId="6" fillId="4" borderId="49" xfId="0" applyFont="1" applyFill="1" applyBorder="1" applyAlignment="1" applyProtection="1">
      <alignment horizontal="center" wrapText="1"/>
    </xf>
    <xf numFmtId="0" fontId="6" fillId="4" borderId="32" xfId="0" applyFont="1" applyFill="1" applyBorder="1" applyAlignment="1" applyProtection="1">
      <alignment horizontal="left"/>
    </xf>
    <xf numFmtId="0" fontId="6" fillId="4" borderId="39" xfId="0" applyFont="1" applyFill="1" applyBorder="1" applyAlignment="1" applyProtection="1">
      <alignment horizontal="left"/>
    </xf>
    <xf numFmtId="0" fontId="5" fillId="3" borderId="3" xfId="0" applyFont="1" applyFill="1" applyBorder="1" applyAlignment="1" applyProtection="1">
      <alignment horizontal="left" vertical="center" wrapText="1"/>
    </xf>
    <xf numFmtId="0" fontId="5" fillId="3" borderId="20" xfId="0" applyFont="1" applyFill="1" applyBorder="1" applyAlignment="1" applyProtection="1">
      <alignment horizontal="left" vertical="center" wrapText="1"/>
    </xf>
    <xf numFmtId="0" fontId="6" fillId="4" borderId="38" xfId="0" applyFont="1" applyFill="1" applyBorder="1" applyAlignment="1" applyProtection="1">
      <alignment horizontal="left"/>
    </xf>
    <xf numFmtId="0" fontId="6" fillId="4" borderId="46" xfId="0" applyFont="1" applyFill="1" applyBorder="1" applyAlignment="1" applyProtection="1">
      <alignment horizontal="left"/>
    </xf>
    <xf numFmtId="0" fontId="6" fillId="4" borderId="26" xfId="0" applyFont="1" applyFill="1" applyBorder="1" applyAlignment="1" applyProtection="1">
      <alignment horizontal="left"/>
    </xf>
    <xf numFmtId="0" fontId="6" fillId="4" borderId="27" xfId="0" applyFont="1" applyFill="1" applyBorder="1" applyAlignment="1" applyProtection="1">
      <alignment horizontal="left"/>
    </xf>
    <xf numFmtId="0" fontId="29" fillId="4" borderId="22" xfId="0" applyFont="1" applyFill="1" applyBorder="1" applyAlignment="1" applyProtection="1">
      <alignment horizontal="center" wrapText="1"/>
    </xf>
    <xf numFmtId="0" fontId="29" fillId="4" borderId="42" xfId="0" applyFont="1" applyFill="1" applyBorder="1" applyAlignment="1" applyProtection="1">
      <alignment horizontal="center" wrapText="1"/>
    </xf>
    <xf numFmtId="0" fontId="29" fillId="4" borderId="24" xfId="0" applyFont="1" applyFill="1" applyBorder="1" applyAlignment="1" applyProtection="1">
      <alignment horizontal="center" wrapText="1"/>
    </xf>
    <xf numFmtId="0" fontId="29" fillId="4" borderId="77" xfId="0" applyFont="1" applyFill="1" applyBorder="1" applyAlignment="1" applyProtection="1">
      <alignment horizontal="center" wrapText="1"/>
    </xf>
    <xf numFmtId="0" fontId="29" fillId="4" borderId="26" xfId="0" applyFont="1" applyFill="1" applyBorder="1" applyAlignment="1" applyProtection="1">
      <alignment horizontal="center" wrapText="1"/>
    </xf>
    <xf numFmtId="0" fontId="29" fillId="4" borderId="43" xfId="0" applyFont="1" applyFill="1" applyBorder="1" applyAlignment="1" applyProtection="1">
      <alignment horizontal="center" wrapText="1"/>
    </xf>
    <xf numFmtId="0" fontId="9" fillId="0" borderId="56" xfId="0" applyFont="1" applyFill="1" applyBorder="1" applyAlignment="1" applyProtection="1">
      <alignment horizontal="left" vertical="top"/>
      <protection locked="0"/>
    </xf>
    <xf numFmtId="0" fontId="9" fillId="0" borderId="52" xfId="0" applyFont="1" applyFill="1" applyBorder="1" applyAlignment="1" applyProtection="1">
      <alignment horizontal="left" vertical="top"/>
      <protection locked="0"/>
    </xf>
    <xf numFmtId="0" fontId="6" fillId="4" borderId="32" xfId="0" applyFont="1" applyFill="1" applyBorder="1" applyAlignment="1" applyProtection="1">
      <alignment horizontal="left" wrapText="1"/>
    </xf>
    <xf numFmtId="0" fontId="6" fillId="4" borderId="39" xfId="0" applyFont="1" applyFill="1" applyBorder="1" applyAlignment="1" applyProtection="1">
      <alignment horizontal="left" wrapText="1"/>
    </xf>
    <xf numFmtId="0" fontId="51" fillId="0" borderId="26" xfId="0" applyFont="1" applyFill="1" applyBorder="1" applyAlignment="1" applyProtection="1">
      <alignment horizontal="left" vertical="top" wrapText="1"/>
      <protection locked="0"/>
    </xf>
    <xf numFmtId="0" fontId="51" fillId="0" borderId="27" xfId="0" applyFont="1" applyFill="1" applyBorder="1" applyAlignment="1" applyProtection="1">
      <alignment horizontal="left" vertical="top" wrapText="1"/>
      <protection locked="0"/>
    </xf>
    <xf numFmtId="0" fontId="26" fillId="8" borderId="38" xfId="0" applyFont="1" applyFill="1" applyBorder="1" applyAlignment="1" applyProtection="1">
      <alignment horizontal="center" vertical="center"/>
    </xf>
    <xf numFmtId="0" fontId="26" fillId="8" borderId="48" xfId="0" applyFont="1" applyFill="1" applyBorder="1" applyAlignment="1" applyProtection="1">
      <alignment horizontal="center" vertical="center"/>
    </xf>
    <xf numFmtId="0" fontId="26" fillId="8" borderId="46" xfId="0" applyFont="1" applyFill="1" applyBorder="1" applyAlignment="1" applyProtection="1">
      <alignment horizontal="center" vertical="center"/>
    </xf>
    <xf numFmtId="0" fontId="12" fillId="6" borderId="3" xfId="0" applyFont="1" applyFill="1" applyBorder="1" applyAlignment="1" applyProtection="1">
      <alignment horizontal="left" vertical="center" wrapText="1"/>
    </xf>
    <xf numFmtId="0" fontId="12" fillId="6" borderId="20" xfId="0" applyFont="1" applyFill="1" applyBorder="1" applyAlignment="1" applyProtection="1">
      <alignment horizontal="left" vertical="center" wrapText="1"/>
    </xf>
    <xf numFmtId="0" fontId="6" fillId="8" borderId="13" xfId="0" applyFont="1" applyFill="1" applyBorder="1" applyAlignment="1" applyProtection="1">
      <alignment horizontal="center" vertical="center" wrapText="1"/>
    </xf>
    <xf numFmtId="0" fontId="6" fillId="8" borderId="44" xfId="0" applyFont="1" applyFill="1" applyBorder="1" applyAlignment="1" applyProtection="1">
      <alignment horizontal="center" vertical="center" wrapText="1"/>
    </xf>
    <xf numFmtId="0" fontId="6" fillId="8" borderId="45" xfId="0" applyFont="1" applyFill="1" applyBorder="1" applyAlignment="1" applyProtection="1">
      <alignment horizontal="center" vertical="center" wrapText="1"/>
    </xf>
    <xf numFmtId="0" fontId="6" fillId="8" borderId="26" xfId="0"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6" fillId="8" borderId="27" xfId="0" applyFont="1" applyFill="1" applyBorder="1" applyAlignment="1" applyProtection="1">
      <alignment horizontal="center" vertical="center" wrapText="1"/>
    </xf>
    <xf numFmtId="0" fontId="51" fillId="4" borderId="26" xfId="0" applyFont="1" applyFill="1" applyBorder="1" applyAlignment="1" applyProtection="1">
      <alignment horizontal="left" vertical="top" wrapText="1"/>
    </xf>
    <xf numFmtId="0" fontId="51" fillId="4" borderId="27" xfId="0" applyFont="1" applyFill="1" applyBorder="1" applyAlignment="1" applyProtection="1">
      <alignment horizontal="left" vertical="top" wrapText="1"/>
    </xf>
    <xf numFmtId="0" fontId="8" fillId="4" borderId="11" xfId="0" applyFont="1" applyFill="1" applyBorder="1" applyAlignment="1" applyProtection="1">
      <alignment horizontal="left" vertical="center" wrapText="1"/>
    </xf>
    <xf numFmtId="0" fontId="8" fillId="4" borderId="3" xfId="0" applyFont="1" applyFill="1" applyBorder="1" applyAlignment="1" applyProtection="1">
      <alignment horizontal="left" vertical="center" wrapText="1"/>
    </xf>
    <xf numFmtId="0" fontId="8" fillId="4" borderId="8" xfId="0" applyFont="1" applyFill="1" applyBorder="1" applyAlignment="1" applyProtection="1">
      <alignment horizontal="left" vertical="center" wrapText="1"/>
    </xf>
    <xf numFmtId="0" fontId="8" fillId="4" borderId="28" xfId="0" applyFont="1" applyFill="1" applyBorder="1" applyAlignment="1" applyProtection="1">
      <alignment horizontal="left" vertical="center" wrapText="1"/>
    </xf>
    <xf numFmtId="0" fontId="29" fillId="4" borderId="60" xfId="0" applyFont="1" applyFill="1" applyBorder="1" applyAlignment="1" applyProtection="1">
      <alignment horizontal="center" wrapText="1"/>
    </xf>
    <xf numFmtId="0" fontId="29" fillId="4" borderId="61" xfId="0" applyFont="1" applyFill="1" applyBorder="1" applyAlignment="1" applyProtection="1">
      <alignment horizontal="center" wrapText="1"/>
    </xf>
    <xf numFmtId="0" fontId="29" fillId="4" borderId="4" xfId="0" applyFont="1" applyFill="1" applyBorder="1" applyAlignment="1" applyProtection="1">
      <alignment horizontal="center" wrapText="1"/>
    </xf>
    <xf numFmtId="0" fontId="29" fillId="4" borderId="2" xfId="0" applyFont="1" applyFill="1" applyBorder="1" applyAlignment="1" applyProtection="1">
      <alignment horizontal="center" wrapText="1"/>
    </xf>
    <xf numFmtId="0" fontId="29" fillId="4" borderId="5" xfId="0" applyFont="1" applyFill="1" applyBorder="1" applyAlignment="1" applyProtection="1">
      <alignment horizontal="center" wrapText="1"/>
    </xf>
    <xf numFmtId="0" fontId="8" fillId="4" borderId="33" xfId="0" applyFont="1" applyFill="1" applyBorder="1" applyAlignment="1" applyProtection="1">
      <alignment horizontal="left" vertical="center" wrapText="1"/>
    </xf>
    <xf numFmtId="0" fontId="9" fillId="0" borderId="62" xfId="0" applyFont="1" applyFill="1" applyBorder="1" applyAlignment="1" applyProtection="1">
      <alignment horizontal="left" vertical="top"/>
      <protection locked="0"/>
    </xf>
    <xf numFmtId="0" fontId="6" fillId="4" borderId="48" xfId="0" applyFont="1" applyFill="1" applyBorder="1" applyAlignment="1" applyProtection="1">
      <alignment horizontal="left" wrapText="1"/>
    </xf>
    <xf numFmtId="0" fontId="6" fillId="4" borderId="46" xfId="0" applyFont="1" applyFill="1" applyBorder="1" applyAlignment="1" applyProtection="1">
      <alignment horizontal="left" wrapText="1"/>
    </xf>
    <xf numFmtId="0" fontId="6" fillId="4" borderId="1" xfId="0" applyFont="1" applyFill="1" applyBorder="1" applyAlignment="1" applyProtection="1">
      <alignment horizontal="left" wrapText="1"/>
    </xf>
    <xf numFmtId="0" fontId="6" fillId="4" borderId="27" xfId="0" applyFont="1" applyFill="1" applyBorder="1" applyAlignment="1" applyProtection="1">
      <alignment horizontal="left" wrapText="1"/>
    </xf>
    <xf numFmtId="0" fontId="8" fillId="0" borderId="44" xfId="0" applyFont="1" applyFill="1" applyBorder="1" applyAlignment="1" applyProtection="1">
      <alignment horizontal="left" vertical="top"/>
      <protection locked="0"/>
    </xf>
    <xf numFmtId="0" fontId="8" fillId="0" borderId="45" xfId="0" applyFont="1" applyFill="1" applyBorder="1" applyAlignment="1" applyProtection="1">
      <alignment horizontal="left" vertical="top"/>
      <protection locked="0"/>
    </xf>
    <xf numFmtId="0" fontId="8" fillId="0" borderId="23" xfId="0" applyFont="1" applyFill="1" applyBorder="1" applyAlignment="1" applyProtection="1">
      <alignment horizontal="left" vertical="top"/>
      <protection locked="0"/>
    </xf>
    <xf numFmtId="0" fontId="8" fillId="0" borderId="72" xfId="0" applyFont="1" applyFill="1" applyBorder="1" applyAlignment="1" applyProtection="1">
      <alignment horizontal="left" vertical="top"/>
      <protection locked="0"/>
    </xf>
    <xf numFmtId="0" fontId="8" fillId="0" borderId="20" xfId="0" applyFont="1" applyFill="1" applyBorder="1" applyAlignment="1" applyProtection="1">
      <alignment horizontal="left" vertical="top"/>
      <protection locked="0"/>
    </xf>
    <xf numFmtId="0" fontId="8" fillId="0" borderId="21" xfId="0" applyFont="1" applyFill="1" applyBorder="1" applyAlignment="1" applyProtection="1">
      <alignment horizontal="left" vertical="top"/>
      <protection locked="0"/>
    </xf>
    <xf numFmtId="0" fontId="8" fillId="0" borderId="55" xfId="0" applyFont="1" applyFill="1" applyBorder="1" applyAlignment="1" applyProtection="1">
      <alignment horizontal="left" vertical="top"/>
      <protection locked="0"/>
    </xf>
    <xf numFmtId="0" fontId="8" fillId="0" borderId="57" xfId="0" applyFont="1" applyFill="1" applyBorder="1" applyAlignment="1" applyProtection="1">
      <alignment horizontal="left" vertical="top"/>
      <protection locked="0"/>
    </xf>
    <xf numFmtId="0" fontId="8" fillId="0" borderId="29" xfId="0" applyFont="1" applyFill="1" applyBorder="1" applyAlignment="1" applyProtection="1">
      <alignment horizontal="left"/>
      <protection locked="0"/>
    </xf>
    <xf numFmtId="0" fontId="8" fillId="0" borderId="52" xfId="0" applyFont="1" applyFill="1" applyBorder="1" applyAlignment="1" applyProtection="1">
      <alignment horizontal="left"/>
      <protection locked="0"/>
    </xf>
    <xf numFmtId="0" fontId="8" fillId="0" borderId="20" xfId="0" applyFont="1" applyFill="1" applyBorder="1" applyAlignment="1" applyProtection="1">
      <alignment horizontal="left"/>
      <protection locked="0"/>
    </xf>
    <xf numFmtId="0" fontId="8" fillId="0" borderId="21" xfId="0" applyFont="1" applyFill="1" applyBorder="1" applyAlignment="1" applyProtection="1">
      <alignment horizontal="left"/>
      <protection locked="0"/>
    </xf>
    <xf numFmtId="0" fontId="8" fillId="0" borderId="55" xfId="0" applyFont="1" applyFill="1" applyBorder="1" applyAlignment="1" applyProtection="1">
      <alignment horizontal="left"/>
      <protection locked="0"/>
    </xf>
    <xf numFmtId="0" fontId="8" fillId="0" borderId="57" xfId="0" applyFont="1" applyFill="1" applyBorder="1" applyAlignment="1" applyProtection="1">
      <alignment horizontal="left"/>
      <protection locked="0"/>
    </xf>
    <xf numFmtId="0" fontId="6" fillId="4" borderId="80" xfId="0" applyFont="1" applyFill="1" applyBorder="1" applyAlignment="1" applyProtection="1">
      <alignment horizontal="center" wrapText="1"/>
    </xf>
    <xf numFmtId="0" fontId="6" fillId="4" borderId="74" xfId="0" applyFont="1" applyFill="1" applyBorder="1" applyAlignment="1" applyProtection="1">
      <alignment horizontal="center" wrapText="1"/>
    </xf>
    <xf numFmtId="0" fontId="6" fillId="4" borderId="38" xfId="0" applyFont="1" applyFill="1" applyBorder="1" applyAlignment="1" applyProtection="1">
      <alignment horizontal="left" wrapText="1"/>
    </xf>
    <xf numFmtId="0" fontId="6" fillId="4" borderId="26" xfId="0" applyFont="1" applyFill="1" applyBorder="1" applyAlignment="1" applyProtection="1">
      <alignment horizontal="left" wrapText="1"/>
    </xf>
    <xf numFmtId="0" fontId="6" fillId="4" borderId="17" xfId="0" applyFont="1" applyFill="1" applyBorder="1" applyAlignment="1" applyProtection="1">
      <alignment horizontal="left" wrapText="1"/>
    </xf>
    <xf numFmtId="0" fontId="6" fillId="4" borderId="40" xfId="0" applyFont="1" applyFill="1" applyBorder="1" applyAlignment="1" applyProtection="1">
      <alignment horizontal="left" wrapText="1"/>
    </xf>
    <xf numFmtId="0" fontId="6" fillId="4" borderId="35" xfId="0" applyFont="1" applyFill="1" applyBorder="1" applyAlignment="1" applyProtection="1">
      <alignment horizontal="center" wrapText="1"/>
    </xf>
    <xf numFmtId="0" fontId="6" fillId="4" borderId="36" xfId="0" applyFont="1" applyFill="1" applyBorder="1" applyAlignment="1" applyProtection="1">
      <alignment horizontal="center" wrapText="1"/>
    </xf>
    <xf numFmtId="0" fontId="6" fillId="4" borderId="17" xfId="0" applyFont="1" applyFill="1" applyBorder="1" applyAlignment="1" applyProtection="1">
      <alignment horizontal="center" wrapText="1"/>
    </xf>
    <xf numFmtId="0" fontId="6" fillId="4" borderId="40" xfId="0" applyFont="1" applyFill="1" applyBorder="1" applyAlignment="1" applyProtection="1">
      <alignment horizontal="center" wrapText="1"/>
    </xf>
    <xf numFmtId="0" fontId="6" fillId="4" borderId="7" xfId="0" applyFont="1" applyFill="1" applyBorder="1" applyAlignment="1" applyProtection="1">
      <alignment horizontal="left" wrapText="1"/>
    </xf>
    <xf numFmtId="0" fontId="6" fillId="4" borderId="9" xfId="0" applyFont="1" applyFill="1" applyBorder="1" applyAlignment="1" applyProtection="1">
      <alignment horizontal="left" wrapText="1"/>
    </xf>
    <xf numFmtId="0" fontId="8" fillId="0" borderId="42" xfId="0" applyFont="1" applyFill="1" applyBorder="1" applyAlignment="1" applyProtection="1">
      <alignment horizontal="left" vertical="top"/>
      <protection locked="0"/>
    </xf>
    <xf numFmtId="0" fontId="8" fillId="0" borderId="5" xfId="0" applyFont="1" applyFill="1" applyBorder="1" applyAlignment="1" applyProtection="1">
      <alignment horizontal="left" vertical="top"/>
      <protection locked="0"/>
    </xf>
    <xf numFmtId="0" fontId="8" fillId="0" borderId="67" xfId="0" applyFont="1" applyFill="1" applyBorder="1" applyAlignment="1" applyProtection="1">
      <alignment horizontal="left" vertical="top"/>
      <protection locked="0"/>
    </xf>
    <xf numFmtId="0" fontId="8" fillId="0" borderId="47" xfId="0" applyFont="1" applyFill="1" applyBorder="1" applyAlignment="1" applyProtection="1">
      <alignment horizontal="left" vertical="top"/>
      <protection locked="0"/>
    </xf>
    <xf numFmtId="0" fontId="8" fillId="0" borderId="14" xfId="0" applyFont="1" applyFill="1" applyBorder="1" applyAlignment="1" applyProtection="1">
      <alignment horizontal="left" vertical="top"/>
      <protection locked="0"/>
    </xf>
    <xf numFmtId="0" fontId="8" fillId="0" borderId="64" xfId="0" applyFont="1" applyFill="1" applyBorder="1" applyAlignment="1" applyProtection="1">
      <alignment horizontal="left" vertical="top"/>
      <protection locked="0"/>
    </xf>
    <xf numFmtId="0" fontId="8" fillId="0" borderId="60" xfId="0" applyFont="1" applyFill="1" applyBorder="1" applyAlignment="1" applyProtection="1">
      <alignment horizontal="left" vertical="top"/>
      <protection locked="0"/>
    </xf>
    <xf numFmtId="0" fontId="8" fillId="0" borderId="61" xfId="0" applyFont="1" applyFill="1" applyBorder="1" applyAlignment="1" applyProtection="1">
      <alignment horizontal="left" vertical="top"/>
      <protection locked="0"/>
    </xf>
    <xf numFmtId="0" fontId="8" fillId="0" borderId="54" xfId="0" applyFont="1" applyFill="1" applyBorder="1" applyAlignment="1" applyProtection="1">
      <alignment horizontal="left" vertical="top"/>
      <protection locked="0"/>
    </xf>
    <xf numFmtId="0" fontId="8" fillId="0" borderId="4" xfId="0" applyFont="1" applyFill="1" applyBorder="1" applyAlignment="1" applyProtection="1">
      <alignment horizontal="left" vertical="top"/>
      <protection locked="0"/>
    </xf>
    <xf numFmtId="0" fontId="8" fillId="0" borderId="2" xfId="0" applyFont="1" applyFill="1" applyBorder="1" applyAlignment="1" applyProtection="1">
      <alignment horizontal="left" vertical="top"/>
      <protection locked="0"/>
    </xf>
    <xf numFmtId="0" fontId="8" fillId="0" borderId="50" xfId="0" applyFont="1" applyFill="1" applyBorder="1" applyAlignment="1" applyProtection="1">
      <alignment horizontal="left" vertical="top"/>
      <protection locked="0"/>
    </xf>
    <xf numFmtId="0" fontId="6" fillId="4" borderId="8" xfId="0" applyFont="1" applyFill="1" applyBorder="1" applyAlignment="1" applyProtection="1">
      <alignment horizontal="left" wrapText="1"/>
    </xf>
    <xf numFmtId="0" fontId="6" fillId="4" borderId="53" xfId="0" applyFont="1" applyFill="1" applyBorder="1" applyAlignment="1" applyProtection="1">
      <alignment horizontal="left" wrapText="1"/>
    </xf>
    <xf numFmtId="0" fontId="6" fillId="4" borderId="10" xfId="0" applyFont="1" applyFill="1" applyBorder="1" applyAlignment="1" applyProtection="1">
      <alignment horizontal="center" wrapText="1"/>
    </xf>
    <xf numFmtId="0" fontId="8" fillId="0" borderId="11" xfId="0" applyFont="1" applyFill="1" applyBorder="1" applyAlignment="1" applyProtection="1">
      <alignment horizontal="center"/>
      <protection locked="0"/>
    </xf>
    <xf numFmtId="0" fontId="8" fillId="0" borderId="2" xfId="0" applyFont="1" applyFill="1" applyBorder="1" applyAlignment="1" applyProtection="1">
      <alignment horizontal="center"/>
      <protection locked="0"/>
    </xf>
    <xf numFmtId="0" fontId="8" fillId="0" borderId="33" xfId="0" applyFont="1" applyFill="1" applyBorder="1" applyAlignment="1" applyProtection="1">
      <alignment horizontal="center"/>
      <protection locked="0"/>
    </xf>
    <xf numFmtId="0" fontId="8" fillId="0" borderId="61" xfId="0" applyFont="1" applyFill="1" applyBorder="1" applyAlignment="1" applyProtection="1">
      <alignment horizontal="center"/>
      <protection locked="0"/>
    </xf>
    <xf numFmtId="0" fontId="11" fillId="4" borderId="31" xfId="0" applyFont="1" applyFill="1" applyBorder="1" applyAlignment="1" applyProtection="1">
      <alignment horizontal="right" wrapText="1"/>
    </xf>
    <xf numFmtId="0" fontId="11" fillId="4" borderId="14" xfId="0" applyFont="1" applyFill="1" applyBorder="1" applyAlignment="1" applyProtection="1">
      <alignment horizontal="right" wrapText="1"/>
    </xf>
    <xf numFmtId="0" fontId="8" fillId="4" borderId="37" xfId="0" applyFont="1" applyFill="1" applyBorder="1" applyAlignment="1" applyProtection="1">
      <alignment horizontal="left" wrapText="1"/>
    </xf>
    <xf numFmtId="0" fontId="8" fillId="4" borderId="5" xfId="0" applyFont="1" applyFill="1" applyBorder="1" applyAlignment="1" applyProtection="1">
      <alignment horizontal="left" wrapText="1"/>
    </xf>
    <xf numFmtId="0" fontId="8" fillId="4" borderId="11" xfId="0" applyFont="1" applyFill="1" applyBorder="1" applyAlignment="1" applyProtection="1">
      <alignment horizontal="left" wrapText="1"/>
    </xf>
    <xf numFmtId="0" fontId="8" fillId="4" borderId="2" xfId="0" applyFont="1" applyFill="1" applyBorder="1" applyAlignment="1" applyProtection="1">
      <alignment horizontal="left" wrapText="1"/>
    </xf>
    <xf numFmtId="0" fontId="6" fillId="4" borderId="34" xfId="0" applyFont="1" applyFill="1" applyBorder="1" applyAlignment="1" applyProtection="1">
      <alignment horizontal="center" wrapText="1"/>
    </xf>
    <xf numFmtId="0" fontId="6" fillId="4" borderId="18" xfId="0" applyFont="1" applyFill="1" applyBorder="1" applyAlignment="1" applyProtection="1">
      <alignment horizontal="center" wrapText="1"/>
    </xf>
    <xf numFmtId="0" fontId="5" fillId="3" borderId="62" xfId="0" applyFont="1" applyFill="1" applyBorder="1" applyAlignment="1" applyProtection="1">
      <alignment horizontal="left" vertical="center" wrapText="1"/>
    </xf>
    <xf numFmtId="0" fontId="5" fillId="3" borderId="44" xfId="0" applyFont="1" applyFill="1" applyBorder="1" applyAlignment="1" applyProtection="1">
      <alignment horizontal="left" vertical="center" wrapText="1"/>
    </xf>
    <xf numFmtId="0" fontId="5" fillId="3" borderId="47" xfId="0" applyFont="1" applyFill="1" applyBorder="1" applyAlignment="1" applyProtection="1">
      <alignment horizontal="left" vertical="center" wrapText="1"/>
    </xf>
    <xf numFmtId="0" fontId="8" fillId="4" borderId="32" xfId="0" applyFont="1" applyFill="1" applyBorder="1" applyAlignment="1" applyProtection="1">
      <alignment horizontal="left" vertical="center" wrapText="1"/>
    </xf>
    <xf numFmtId="0" fontId="8" fillId="4" borderId="16" xfId="0" applyFont="1" applyFill="1" applyBorder="1" applyAlignment="1" applyProtection="1">
      <alignment horizontal="left" vertical="center" wrapText="1"/>
    </xf>
    <xf numFmtId="0" fontId="8" fillId="4" borderId="39" xfId="0" applyFont="1" applyFill="1" applyBorder="1" applyAlignment="1" applyProtection="1">
      <alignment horizontal="left" vertical="center" wrapText="1"/>
    </xf>
    <xf numFmtId="0" fontId="2" fillId="0" borderId="38" xfId="0" applyFont="1" applyFill="1" applyBorder="1" applyAlignment="1" applyProtection="1">
      <alignment horizontal="left" vertical="top"/>
      <protection locked="0"/>
    </xf>
    <xf numFmtId="0" fontId="2" fillId="0" borderId="48" xfId="0" applyFont="1" applyFill="1" applyBorder="1" applyAlignment="1" applyProtection="1">
      <alignment horizontal="left" vertical="top"/>
      <protection locked="0"/>
    </xf>
    <xf numFmtId="0" fontId="2" fillId="0" borderId="46" xfId="0" applyFont="1" applyFill="1" applyBorder="1" applyAlignment="1" applyProtection="1">
      <alignment horizontal="left" vertical="top"/>
      <protection locked="0"/>
    </xf>
    <xf numFmtId="0" fontId="2" fillId="0" borderId="24"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25" xfId="0" applyFont="1" applyFill="1" applyBorder="1" applyAlignment="1" applyProtection="1">
      <alignment horizontal="left" vertical="top"/>
      <protection locked="0"/>
    </xf>
    <xf numFmtId="0" fontId="2" fillId="0" borderId="26"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2" fillId="0" borderId="27" xfId="0" applyFont="1" applyFill="1" applyBorder="1" applyAlignment="1" applyProtection="1">
      <alignment horizontal="left" vertical="top"/>
      <protection locked="0"/>
    </xf>
    <xf numFmtId="0" fontId="9" fillId="0" borderId="72" xfId="0" applyFont="1" applyFill="1" applyBorder="1" applyAlignment="1" applyProtection="1">
      <alignment horizontal="left" vertical="top"/>
      <protection locked="0"/>
    </xf>
    <xf numFmtId="0" fontId="8" fillId="4" borderId="34" xfId="0" applyFont="1" applyFill="1" applyBorder="1" applyAlignment="1" applyProtection="1">
      <alignment horizontal="left" vertical="center" wrapText="1"/>
    </xf>
    <xf numFmtId="0" fontId="8" fillId="4" borderId="35" xfId="0" applyFont="1" applyFill="1" applyBorder="1" applyAlignment="1" applyProtection="1">
      <alignment horizontal="left" vertical="center" wrapText="1"/>
    </xf>
    <xf numFmtId="0" fontId="8" fillId="4" borderId="18" xfId="0" applyFont="1" applyFill="1" applyBorder="1" applyAlignment="1" applyProtection="1">
      <alignment horizontal="left" vertical="center" wrapText="1"/>
    </xf>
    <xf numFmtId="0" fontId="8" fillId="4" borderId="56" xfId="0" applyFont="1" applyFill="1" applyBorder="1" applyAlignment="1" applyProtection="1">
      <alignment horizontal="left" vertical="center" wrapText="1"/>
    </xf>
    <xf numFmtId="0" fontId="8" fillId="4" borderId="29" xfId="0" applyFont="1" applyFill="1" applyBorder="1" applyAlignment="1" applyProtection="1">
      <alignment horizontal="left" vertical="center" wrapText="1"/>
    </xf>
    <xf numFmtId="0" fontId="8" fillId="4" borderId="52" xfId="0" applyFont="1" applyFill="1" applyBorder="1" applyAlignment="1" applyProtection="1">
      <alignment horizontal="left" vertical="center" wrapText="1"/>
    </xf>
    <xf numFmtId="0" fontId="6" fillId="9" borderId="13" xfId="0" applyFont="1" applyFill="1" applyBorder="1" applyAlignment="1" applyProtection="1">
      <alignment horizontal="left" vertical="top" wrapText="1"/>
    </xf>
    <xf numFmtId="0" fontId="6" fillId="9" borderId="44" xfId="0" applyFont="1" applyFill="1" applyBorder="1" applyAlignment="1" applyProtection="1">
      <alignment horizontal="left" vertical="top" wrapText="1"/>
    </xf>
    <xf numFmtId="0" fontId="6" fillId="9" borderId="45" xfId="0" applyFont="1" applyFill="1" applyBorder="1" applyAlignment="1" applyProtection="1">
      <alignment horizontal="left" vertical="top" wrapText="1"/>
    </xf>
    <xf numFmtId="0" fontId="7" fillId="4" borderId="13" xfId="0" applyFont="1" applyFill="1" applyBorder="1" applyAlignment="1" applyProtection="1">
      <alignment horizontal="left" vertical="top" wrapText="1"/>
    </xf>
    <xf numFmtId="0" fontId="7" fillId="4" borderId="45" xfId="0" applyFont="1" applyFill="1" applyBorder="1" applyAlignment="1" applyProtection="1">
      <alignment horizontal="left" vertical="top" wrapText="1"/>
    </xf>
    <xf numFmtId="0" fontId="8" fillId="0" borderId="26" xfId="0" applyFont="1" applyFill="1" applyBorder="1" applyAlignment="1" applyProtection="1">
      <alignment horizontal="center"/>
      <protection locked="0"/>
    </xf>
    <xf numFmtId="0" fontId="8" fillId="0" borderId="27" xfId="0" applyFont="1" applyFill="1" applyBorder="1" applyAlignment="1" applyProtection="1">
      <alignment horizontal="center"/>
      <protection locked="0"/>
    </xf>
    <xf numFmtId="0" fontId="8" fillId="0" borderId="11" xfId="0" applyFont="1" applyFill="1" applyBorder="1" applyAlignment="1" applyProtection="1">
      <alignment horizontal="left"/>
      <protection locked="0"/>
    </xf>
    <xf numFmtId="0" fontId="8" fillId="0" borderId="50" xfId="0" applyFont="1" applyFill="1" applyBorder="1" applyAlignment="1" applyProtection="1">
      <alignment horizontal="left"/>
      <protection locked="0"/>
    </xf>
    <xf numFmtId="0" fontId="9" fillId="0" borderId="8" xfId="0" applyFont="1" applyFill="1" applyBorder="1" applyAlignment="1" applyProtection="1">
      <alignment horizontal="left"/>
      <protection locked="0"/>
    </xf>
    <xf numFmtId="0" fontId="9" fillId="0" borderId="51" xfId="0" applyFont="1" applyFill="1" applyBorder="1" applyAlignment="1" applyProtection="1">
      <alignment horizontal="left"/>
      <protection locked="0"/>
    </xf>
    <xf numFmtId="0" fontId="8" fillId="0" borderId="33" xfId="0" applyFont="1" applyFill="1" applyBorder="1" applyAlignment="1" applyProtection="1">
      <alignment horizontal="left"/>
      <protection locked="0"/>
    </xf>
    <xf numFmtId="0" fontId="8" fillId="0" borderId="54" xfId="0" applyFont="1" applyFill="1" applyBorder="1" applyAlignment="1" applyProtection="1">
      <alignment horizontal="left"/>
      <protection locked="0"/>
    </xf>
    <xf numFmtId="0" fontId="6" fillId="4" borderId="34" xfId="0" applyFont="1" applyFill="1" applyBorder="1" applyAlignment="1" applyProtection="1">
      <alignment horizontal="left" wrapText="1"/>
    </xf>
    <xf numFmtId="0" fontId="6" fillId="4" borderId="56" xfId="0" applyFont="1" applyFill="1" applyBorder="1" applyAlignment="1" applyProtection="1">
      <alignment horizontal="left" wrapText="1"/>
    </xf>
    <xf numFmtId="0" fontId="5" fillId="3" borderId="78"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6" fillId="4" borderId="6" xfId="0" applyFont="1" applyFill="1" applyBorder="1" applyAlignment="1" applyProtection="1">
      <alignment horizontal="left" wrapText="1"/>
    </xf>
    <xf numFmtId="0" fontId="6" fillId="4" borderId="49" xfId="0" applyFont="1" applyFill="1" applyBorder="1" applyAlignment="1" applyProtection="1">
      <alignment horizontal="left" wrapText="1"/>
    </xf>
    <xf numFmtId="0" fontId="6" fillId="4" borderId="51" xfId="0" applyFont="1" applyFill="1" applyBorder="1" applyAlignment="1" applyProtection="1">
      <alignment horizontal="left" wrapText="1"/>
    </xf>
    <xf numFmtId="0" fontId="5" fillId="3" borderId="80" xfId="0" applyFont="1" applyFill="1" applyBorder="1" applyAlignment="1" applyProtection="1">
      <alignment horizontal="left" vertical="center" wrapText="1"/>
    </xf>
    <xf numFmtId="0" fontId="5" fillId="3" borderId="48" xfId="0" applyFont="1" applyFill="1" applyBorder="1" applyAlignment="1" applyProtection="1">
      <alignment horizontal="left" vertical="center" wrapText="1"/>
    </xf>
    <xf numFmtId="0" fontId="6" fillId="4" borderId="6" xfId="0" applyFont="1" applyFill="1" applyBorder="1" applyAlignment="1" applyProtection="1">
      <alignment horizontal="left"/>
    </xf>
    <xf numFmtId="0" fontId="6" fillId="4" borderId="8" xfId="0" applyFont="1" applyFill="1" applyBorder="1" applyAlignment="1" applyProtection="1">
      <alignment horizontal="left"/>
    </xf>
    <xf numFmtId="0" fontId="6" fillId="4" borderId="10" xfId="0" applyFont="1" applyFill="1" applyBorder="1" applyAlignment="1" applyProtection="1">
      <alignment horizontal="left" wrapText="1"/>
    </xf>
    <xf numFmtId="0" fontId="6" fillId="4" borderId="24" xfId="0" applyFont="1" applyFill="1" applyBorder="1" applyAlignment="1" applyProtection="1">
      <alignment horizontal="left"/>
    </xf>
    <xf numFmtId="0" fontId="6" fillId="4" borderId="25" xfId="0" applyFont="1" applyFill="1" applyBorder="1" applyAlignment="1" applyProtection="1">
      <alignment horizontal="left"/>
    </xf>
    <xf numFmtId="0" fontId="8" fillId="4" borderId="13" xfId="0" applyFont="1" applyFill="1" applyBorder="1" applyAlignment="1" applyProtection="1">
      <alignment horizontal="left" vertical="center" wrapText="1"/>
    </xf>
    <xf numFmtId="0" fontId="8" fillId="4" borderId="44" xfId="0" applyFont="1" applyFill="1" applyBorder="1" applyAlignment="1" applyProtection="1">
      <alignment horizontal="left" vertical="center" wrapText="1"/>
    </xf>
    <xf numFmtId="0" fontId="8" fillId="4" borderId="71" xfId="0" applyFont="1" applyFill="1" applyBorder="1" applyAlignment="1" applyProtection="1">
      <alignment horizontal="left" vertical="center" wrapText="1"/>
    </xf>
    <xf numFmtId="0" fontId="8" fillId="4" borderId="40" xfId="0" applyFont="1" applyFill="1" applyBorder="1" applyAlignment="1" applyProtection="1">
      <alignment horizontal="left" vertical="center" wrapText="1"/>
    </xf>
    <xf numFmtId="0" fontId="8" fillId="4" borderId="63" xfId="0" applyFont="1" applyFill="1" applyBorder="1" applyAlignment="1" applyProtection="1">
      <alignment horizontal="left" wrapText="1"/>
    </xf>
    <xf numFmtId="0" fontId="8" fillId="4" borderId="57" xfId="0" applyFont="1" applyFill="1" applyBorder="1" applyAlignment="1" applyProtection="1">
      <alignment horizontal="left" wrapText="1"/>
    </xf>
    <xf numFmtId="0" fontId="29" fillId="4" borderId="22" xfId="0" applyFont="1" applyFill="1" applyBorder="1" applyAlignment="1" applyProtection="1">
      <alignment horizontal="left" wrapText="1"/>
    </xf>
    <xf numFmtId="0" fontId="29" fillId="4" borderId="42" xfId="0" applyFont="1" applyFill="1" applyBorder="1" applyAlignment="1" applyProtection="1">
      <alignment horizontal="left" wrapText="1"/>
    </xf>
    <xf numFmtId="0" fontId="29" fillId="4" borderId="24" xfId="0" applyFont="1" applyFill="1" applyBorder="1" applyAlignment="1" applyProtection="1">
      <alignment horizontal="left" wrapText="1"/>
    </xf>
    <xf numFmtId="0" fontId="29" fillId="4" borderId="77" xfId="0" applyFont="1" applyFill="1" applyBorder="1" applyAlignment="1" applyProtection="1">
      <alignment horizontal="left" wrapText="1"/>
    </xf>
    <xf numFmtId="0" fontId="29" fillId="4" borderId="66" xfId="0" applyFont="1" applyFill="1" applyBorder="1" applyAlignment="1" applyProtection="1">
      <alignment horizontal="left" wrapText="1"/>
    </xf>
    <xf numFmtId="0" fontId="29" fillId="4" borderId="60" xfId="0" applyFont="1" applyFill="1" applyBorder="1" applyAlignment="1" applyProtection="1">
      <alignment horizontal="left" wrapText="1"/>
    </xf>
    <xf numFmtId="0" fontId="8" fillId="4" borderId="3" xfId="0" applyFont="1" applyFill="1" applyBorder="1" applyAlignment="1" applyProtection="1">
      <alignment horizontal="left" wrapText="1"/>
    </xf>
    <xf numFmtId="0" fontId="8" fillId="4" borderId="21" xfId="0" applyFont="1" applyFill="1" applyBorder="1" applyAlignment="1" applyProtection="1">
      <alignment horizontal="left" wrapText="1"/>
    </xf>
    <xf numFmtId="0" fontId="11" fillId="4" borderId="28" xfId="0" applyFont="1" applyFill="1" applyBorder="1" applyAlignment="1" applyProtection="1">
      <alignment horizontal="right" wrapText="1"/>
    </xf>
    <xf numFmtId="0" fontId="11" fillId="4" borderId="52" xfId="0" applyFont="1" applyFill="1" applyBorder="1" applyAlignment="1" applyProtection="1">
      <alignment horizontal="right" wrapText="1"/>
    </xf>
    <xf numFmtId="0" fontId="8" fillId="4" borderId="17" xfId="0" applyFont="1" applyFill="1" applyBorder="1" applyAlignment="1" applyProtection="1">
      <alignment horizontal="left" vertical="center" wrapText="1"/>
    </xf>
    <xf numFmtId="0" fontId="8" fillId="4" borderId="59" xfId="0" applyFont="1" applyFill="1" applyBorder="1" applyAlignment="1" applyProtection="1">
      <alignment horizontal="left" vertical="center" wrapText="1"/>
    </xf>
    <xf numFmtId="0" fontId="8" fillId="4" borderId="21" xfId="0" applyFont="1" applyFill="1" applyBorder="1" applyAlignment="1" applyProtection="1">
      <alignment horizontal="left" vertical="center" wrapText="1"/>
    </xf>
    <xf numFmtId="0" fontId="11" fillId="4" borderId="13" xfId="0" applyFont="1" applyFill="1" applyBorder="1" applyAlignment="1" applyProtection="1">
      <alignment horizontal="right" vertical="center" wrapText="1"/>
    </xf>
    <xf numFmtId="0" fontId="11" fillId="4" borderId="44" xfId="0" applyFont="1" applyFill="1" applyBorder="1" applyAlignment="1" applyProtection="1">
      <alignment horizontal="right" vertical="center" wrapText="1"/>
    </xf>
    <xf numFmtId="0" fontId="8" fillId="0" borderId="34" xfId="0" applyFont="1" applyFill="1" applyBorder="1" applyAlignment="1" applyProtection="1">
      <alignment horizontal="center"/>
      <protection locked="0"/>
    </xf>
    <xf numFmtId="0" fontId="8" fillId="0" borderId="18" xfId="0"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0" fontId="8" fillId="0" borderId="21" xfId="0" applyFont="1" applyFill="1" applyBorder="1" applyAlignment="1" applyProtection="1">
      <alignment horizontal="center"/>
      <protection locked="0"/>
    </xf>
    <xf numFmtId="0" fontId="8" fillId="0" borderId="22" xfId="0" applyFont="1" applyFill="1" applyBorder="1" applyAlignment="1" applyProtection="1">
      <alignment horizontal="center"/>
      <protection locked="0"/>
    </xf>
    <xf numFmtId="0" fontId="8" fillId="0" borderId="72" xfId="0" applyFont="1" applyFill="1" applyBorder="1" applyAlignment="1" applyProtection="1">
      <alignment horizontal="center"/>
      <protection locked="0"/>
    </xf>
    <xf numFmtId="0" fontId="8" fillId="0" borderId="56" xfId="0" applyFont="1" applyFill="1" applyBorder="1" applyAlignment="1" applyProtection="1">
      <alignment horizontal="center"/>
      <protection locked="0"/>
    </xf>
    <xf numFmtId="0" fontId="8" fillId="0" borderId="52"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45" xfId="0" applyFont="1" applyFill="1" applyBorder="1" applyAlignment="1" applyProtection="1">
      <alignment horizontal="center"/>
      <protection locked="0"/>
    </xf>
    <xf numFmtId="0" fontId="8" fillId="0" borderId="38" xfId="0" applyFont="1" applyFill="1" applyBorder="1" applyAlignment="1" applyProtection="1">
      <alignment horizontal="left" vertical="top"/>
      <protection locked="0"/>
    </xf>
    <xf numFmtId="0" fontId="8" fillId="0" borderId="48" xfId="0" applyFont="1" applyFill="1" applyBorder="1" applyAlignment="1" applyProtection="1">
      <alignment horizontal="left" vertical="top"/>
      <protection locked="0"/>
    </xf>
    <xf numFmtId="0" fontId="8" fillId="0" borderId="46" xfId="0" applyFont="1" applyFill="1" applyBorder="1" applyAlignment="1" applyProtection="1">
      <alignment horizontal="left" vertical="top"/>
      <protection locked="0"/>
    </xf>
    <xf numFmtId="0" fontId="8" fillId="0" borderId="24" xfId="0" applyFont="1" applyFill="1" applyBorder="1" applyAlignment="1" applyProtection="1">
      <alignment horizontal="left" vertical="top"/>
      <protection locked="0"/>
    </xf>
    <xf numFmtId="0" fontId="8" fillId="0" borderId="0" xfId="0" applyFont="1" applyFill="1" applyBorder="1" applyAlignment="1" applyProtection="1">
      <alignment horizontal="left" vertical="top"/>
      <protection locked="0"/>
    </xf>
    <xf numFmtId="0" fontId="8" fillId="0" borderId="25" xfId="0" applyFont="1" applyFill="1" applyBorder="1" applyAlignment="1" applyProtection="1">
      <alignment horizontal="left" vertical="top"/>
      <protection locked="0"/>
    </xf>
    <xf numFmtId="0" fontId="8" fillId="0" borderId="26" xfId="0" applyFont="1" applyFill="1" applyBorder="1" applyAlignment="1" applyProtection="1">
      <alignment horizontal="left" vertical="top"/>
      <protection locked="0"/>
    </xf>
    <xf numFmtId="0" fontId="8" fillId="0" borderId="1" xfId="0" applyFont="1" applyFill="1" applyBorder="1" applyAlignment="1" applyProtection="1">
      <alignment horizontal="left" vertical="top"/>
      <protection locked="0"/>
    </xf>
    <xf numFmtId="0" fontId="8" fillId="0" borderId="27" xfId="0" applyFont="1" applyFill="1" applyBorder="1" applyAlignment="1" applyProtection="1">
      <alignment horizontal="left" vertical="top"/>
      <protection locked="0"/>
    </xf>
    <xf numFmtId="0" fontId="6" fillId="4" borderId="32" xfId="0" applyFont="1" applyFill="1" applyBorder="1" applyAlignment="1" applyProtection="1">
      <alignment horizontal="center" wrapText="1"/>
    </xf>
    <xf numFmtId="0" fontId="6" fillId="4" borderId="39" xfId="0" applyFont="1" applyFill="1" applyBorder="1" applyAlignment="1" applyProtection="1">
      <alignment horizontal="center" wrapText="1"/>
    </xf>
    <xf numFmtId="0" fontId="6" fillId="4" borderId="48" xfId="0" applyFont="1" applyFill="1" applyBorder="1" applyAlignment="1" applyProtection="1">
      <alignment horizontal="center" wrapText="1"/>
    </xf>
    <xf numFmtId="0" fontId="6" fillId="4" borderId="1" xfId="0" applyFont="1" applyFill="1" applyBorder="1" applyAlignment="1" applyProtection="1">
      <alignment horizontal="center" wrapText="1"/>
    </xf>
    <xf numFmtId="0" fontId="6" fillId="4" borderId="34" xfId="0" applyFont="1" applyFill="1" applyBorder="1" applyAlignment="1" applyProtection="1">
      <alignment horizontal="center"/>
    </xf>
    <xf numFmtId="0" fontId="6" fillId="4" borderId="35" xfId="0" applyFont="1" applyFill="1" applyBorder="1" applyAlignment="1" applyProtection="1">
      <alignment horizontal="center"/>
    </xf>
    <xf numFmtId="0" fontId="6" fillId="4" borderId="18" xfId="0" applyFont="1" applyFill="1" applyBorder="1" applyAlignment="1" applyProtection="1">
      <alignment horizontal="center"/>
    </xf>
    <xf numFmtId="0" fontId="6" fillId="4" borderId="6" xfId="0" applyFont="1" applyFill="1" applyBorder="1" applyAlignment="1" applyProtection="1">
      <alignment horizontal="center"/>
    </xf>
    <xf numFmtId="0" fontId="6" fillId="4" borderId="10" xfId="0" applyFont="1" applyFill="1" applyBorder="1" applyAlignment="1" applyProtection="1">
      <alignment horizontal="center"/>
    </xf>
    <xf numFmtId="0" fontId="6" fillId="4" borderId="49" xfId="0" applyFont="1" applyFill="1" applyBorder="1" applyAlignment="1" applyProtection="1">
      <alignment horizontal="center"/>
    </xf>
    <xf numFmtId="0" fontId="5" fillId="3" borderId="28" xfId="0" applyFont="1" applyFill="1" applyBorder="1" applyAlignment="1" applyProtection="1">
      <alignment horizontal="left" vertical="center" wrapText="1"/>
    </xf>
    <xf numFmtId="0" fontId="5" fillId="3" borderId="29" xfId="0" applyFont="1" applyFill="1" applyBorder="1" applyAlignment="1" applyProtection="1">
      <alignment horizontal="left" vertical="center" wrapText="1"/>
    </xf>
    <xf numFmtId="0" fontId="5" fillId="3" borderId="30" xfId="0" applyFont="1" applyFill="1" applyBorder="1" applyAlignment="1" applyProtection="1">
      <alignment horizontal="left" vertical="center" wrapText="1"/>
    </xf>
    <xf numFmtId="0" fontId="5" fillId="3" borderId="74" xfId="0" applyFont="1" applyFill="1" applyBorder="1" applyAlignment="1" applyProtection="1">
      <alignment horizontal="left" vertical="center" wrapText="1"/>
    </xf>
    <xf numFmtId="0" fontId="5" fillId="3" borderId="1" xfId="0" applyFont="1" applyFill="1" applyBorder="1" applyAlignment="1" applyProtection="1">
      <alignment horizontal="left" vertical="center" wrapText="1"/>
    </xf>
    <xf numFmtId="0" fontId="6" fillId="4" borderId="58" xfId="0" applyFont="1" applyFill="1" applyBorder="1" applyAlignment="1" applyProtection="1">
      <alignment horizontal="center" wrapText="1"/>
    </xf>
    <xf numFmtId="0" fontId="6" fillId="4" borderId="70" xfId="0" applyFont="1" applyFill="1" applyBorder="1" applyAlignment="1" applyProtection="1">
      <alignment horizontal="center" wrapText="1"/>
    </xf>
    <xf numFmtId="0" fontId="6" fillId="4" borderId="36" xfId="0" applyFont="1" applyFill="1" applyBorder="1" applyAlignment="1" applyProtection="1">
      <alignment horizontal="left" wrapText="1"/>
    </xf>
    <xf numFmtId="0" fontId="6" fillId="4" borderId="42" xfId="0" applyFont="1" applyFill="1" applyBorder="1" applyAlignment="1" applyProtection="1">
      <alignment horizontal="left" wrapText="1"/>
    </xf>
    <xf numFmtId="0" fontId="6" fillId="4" borderId="67" xfId="0" applyFont="1" applyFill="1" applyBorder="1" applyAlignment="1" applyProtection="1">
      <alignment horizontal="left" wrapText="1"/>
    </xf>
    <xf numFmtId="0" fontId="8" fillId="0" borderId="30" xfId="0" applyFont="1" applyFill="1" applyBorder="1" applyAlignment="1" applyProtection="1">
      <alignment horizontal="left" vertical="center"/>
      <protection locked="0"/>
    </xf>
    <xf numFmtId="0" fontId="8" fillId="0" borderId="51" xfId="0" applyFont="1" applyFill="1" applyBorder="1" applyAlignment="1" applyProtection="1">
      <alignment horizontal="left" vertical="center"/>
      <protection locked="0"/>
    </xf>
    <xf numFmtId="0" fontId="9" fillId="0" borderId="36" xfId="0" applyFont="1" applyFill="1" applyBorder="1" applyAlignment="1" applyProtection="1">
      <alignment horizontal="left" vertical="center"/>
      <protection locked="0"/>
    </xf>
    <xf numFmtId="0" fontId="9" fillId="0" borderId="49" xfId="0" applyFont="1" applyFill="1" applyBorder="1" applyAlignment="1" applyProtection="1">
      <alignment horizontal="left" vertical="center"/>
      <protection locked="0"/>
    </xf>
    <xf numFmtId="0" fontId="6" fillId="4" borderId="22" xfId="0" applyFont="1" applyFill="1" applyBorder="1" applyAlignment="1" applyProtection="1">
      <alignment horizontal="left" wrapText="1"/>
    </xf>
    <xf numFmtId="0" fontId="8" fillId="0" borderId="56" xfId="0" applyFont="1" applyFill="1" applyBorder="1" applyAlignment="1" applyProtection="1">
      <alignment horizontal="left" vertical="top"/>
      <protection locked="0"/>
    </xf>
    <xf numFmtId="0" fontId="8" fillId="0" borderId="52" xfId="0" applyFont="1" applyFill="1" applyBorder="1" applyAlignment="1" applyProtection="1">
      <alignment horizontal="left" vertical="top"/>
      <protection locked="0"/>
    </xf>
    <xf numFmtId="0" fontId="8" fillId="0" borderId="19" xfId="0" applyFont="1" applyFill="1" applyBorder="1" applyAlignment="1" applyProtection="1">
      <alignment horizontal="left" vertical="top"/>
      <protection locked="0"/>
    </xf>
    <xf numFmtId="0" fontId="8" fillId="0" borderId="34" xfId="0" applyFont="1" applyFill="1" applyBorder="1" applyAlignment="1" applyProtection="1">
      <alignment horizontal="left" vertical="top"/>
      <protection locked="0"/>
    </xf>
    <xf numFmtId="0" fontId="8" fillId="0" borderId="18" xfId="0" applyFont="1" applyFill="1" applyBorder="1" applyAlignment="1" applyProtection="1">
      <alignment horizontal="left" vertical="top"/>
      <protection locked="0"/>
    </xf>
    <xf numFmtId="0" fontId="11" fillId="4" borderId="13" xfId="0" applyFont="1" applyFill="1" applyBorder="1" applyAlignment="1" applyProtection="1">
      <alignment horizontal="left" wrapText="1"/>
    </xf>
    <xf numFmtId="0" fontId="11" fillId="4" borderId="45" xfId="0" applyFont="1" applyFill="1" applyBorder="1" applyAlignment="1" applyProtection="1">
      <alignment horizontal="left" wrapText="1"/>
    </xf>
    <xf numFmtId="0" fontId="9" fillId="0" borderId="31" xfId="0" applyFont="1" applyFill="1" applyBorder="1" applyAlignment="1" applyProtection="1">
      <alignment horizontal="left" vertical="top"/>
      <protection locked="0"/>
    </xf>
    <xf numFmtId="0" fontId="9" fillId="0" borderId="64" xfId="0" applyFont="1" applyFill="1" applyBorder="1" applyAlignment="1" applyProtection="1">
      <alignment horizontal="left" vertical="top"/>
      <protection locked="0"/>
    </xf>
    <xf numFmtId="0" fontId="8" fillId="4" borderId="37" xfId="0" applyFont="1" applyFill="1" applyBorder="1" applyAlignment="1" applyProtection="1">
      <alignment horizontal="left" vertical="center" wrapText="1"/>
    </xf>
    <xf numFmtId="0" fontId="8" fillId="0" borderId="11" xfId="0" applyFont="1" applyFill="1" applyBorder="1" applyAlignment="1" applyProtection="1">
      <alignment horizontal="left" vertical="top"/>
      <protection locked="0"/>
    </xf>
    <xf numFmtId="0" fontId="8" fillId="4" borderId="19" xfId="0" applyFont="1" applyFill="1" applyBorder="1" applyAlignment="1" applyProtection="1">
      <alignment horizontal="left" vertical="center" wrapText="1"/>
    </xf>
    <xf numFmtId="0" fontId="8" fillId="0" borderId="37" xfId="0" applyFont="1" applyFill="1" applyBorder="1" applyAlignment="1" applyProtection="1">
      <alignment horizontal="left" vertical="top"/>
      <protection locked="0"/>
    </xf>
    <xf numFmtId="0" fontId="8" fillId="4" borderId="38" xfId="0" applyFont="1" applyFill="1" applyBorder="1" applyAlignment="1" applyProtection="1">
      <alignment horizontal="left" vertical="center" wrapText="1"/>
    </xf>
    <xf numFmtId="0" fontId="8" fillId="4" borderId="79" xfId="0" applyFont="1" applyFill="1" applyBorder="1" applyAlignment="1" applyProtection="1">
      <alignment horizontal="left" vertical="center" wrapText="1"/>
    </xf>
    <xf numFmtId="0" fontId="8" fillId="4" borderId="24" xfId="0" applyFont="1" applyFill="1" applyBorder="1" applyAlignment="1" applyProtection="1">
      <alignment horizontal="left" vertical="center" wrapText="1"/>
    </xf>
    <xf numFmtId="0" fontId="8" fillId="4" borderId="77" xfId="0" applyFont="1" applyFill="1" applyBorder="1" applyAlignment="1" applyProtection="1">
      <alignment horizontal="left" vertical="center" wrapText="1"/>
    </xf>
    <xf numFmtId="0" fontId="8" fillId="4" borderId="26" xfId="0" applyFont="1" applyFill="1" applyBorder="1" applyAlignment="1" applyProtection="1">
      <alignment horizontal="left" vertical="center" wrapText="1"/>
    </xf>
    <xf numFmtId="0" fontId="8" fillId="4" borderId="43" xfId="0" applyFont="1" applyFill="1" applyBorder="1" applyAlignment="1" applyProtection="1">
      <alignment horizontal="left" vertical="center" wrapText="1"/>
    </xf>
    <xf numFmtId="0" fontId="11" fillId="4" borderId="13" xfId="0" applyFont="1" applyFill="1" applyBorder="1" applyAlignment="1" applyProtection="1">
      <alignment horizontal="right"/>
    </xf>
    <xf numFmtId="0" fontId="11" fillId="4" borderId="44" xfId="0" applyFont="1" applyFill="1" applyBorder="1" applyAlignment="1" applyProtection="1">
      <alignment horizontal="right"/>
    </xf>
    <xf numFmtId="0" fontId="11" fillId="4" borderId="45" xfId="0" applyFont="1" applyFill="1" applyBorder="1" applyAlignment="1" applyProtection="1">
      <alignment horizontal="right"/>
    </xf>
    <xf numFmtId="0" fontId="5" fillId="3" borderId="77" xfId="0" applyFont="1" applyFill="1" applyBorder="1" applyAlignment="1" applyProtection="1">
      <alignment horizontal="left" vertical="center" wrapText="1"/>
    </xf>
    <xf numFmtId="0" fontId="6" fillId="4" borderId="24" xfId="0" applyFont="1" applyFill="1" applyBorder="1" applyAlignment="1" applyProtection="1">
      <alignment horizontal="left" wrapText="1"/>
    </xf>
    <xf numFmtId="0" fontId="6" fillId="4" borderId="25" xfId="0" applyFont="1" applyFill="1" applyBorder="1" applyAlignment="1" applyProtection="1">
      <alignment horizontal="left" wrapText="1"/>
    </xf>
    <xf numFmtId="0" fontId="8" fillId="4" borderId="34" xfId="0" applyFont="1" applyFill="1" applyBorder="1" applyAlignment="1" applyProtection="1">
      <alignment horizontal="left" wrapText="1"/>
    </xf>
    <xf numFmtId="0" fontId="8" fillId="4" borderId="18" xfId="0" applyFont="1" applyFill="1" applyBorder="1" applyAlignment="1" applyProtection="1">
      <alignment horizontal="left" wrapText="1"/>
    </xf>
    <xf numFmtId="0" fontId="8" fillId="0" borderId="6" xfId="0" applyFont="1" applyFill="1" applyBorder="1" applyAlignment="1" applyProtection="1">
      <alignment horizontal="left" vertical="top"/>
      <protection locked="0"/>
    </xf>
    <xf numFmtId="0" fontId="8" fillId="0" borderId="49" xfId="0" applyFont="1" applyFill="1" applyBorder="1" applyAlignment="1" applyProtection="1">
      <alignment horizontal="left" vertical="top"/>
      <protection locked="0"/>
    </xf>
    <xf numFmtId="0" fontId="6" fillId="4" borderId="79" xfId="0" applyFont="1" applyFill="1" applyBorder="1" applyAlignment="1" applyProtection="1">
      <alignment horizontal="left" wrapText="1"/>
    </xf>
    <xf numFmtId="0" fontId="6" fillId="4" borderId="43" xfId="0" applyFont="1" applyFill="1" applyBorder="1" applyAlignment="1" applyProtection="1">
      <alignment horizontal="left" wrapText="1"/>
    </xf>
    <xf numFmtId="0" fontId="6" fillId="4" borderId="49" xfId="0" applyFont="1" applyFill="1" applyBorder="1" applyAlignment="1" applyProtection="1">
      <alignment horizontal="left"/>
    </xf>
    <xf numFmtId="0" fontId="6" fillId="4" borderId="51" xfId="0" applyFont="1" applyFill="1" applyBorder="1" applyAlignment="1" applyProtection="1">
      <alignment horizontal="left"/>
    </xf>
    <xf numFmtId="0" fontId="6" fillId="4" borderId="32" xfId="0" applyFont="1" applyFill="1" applyBorder="1" applyAlignment="1" applyProtection="1">
      <alignment horizontal="center" vertical="center"/>
    </xf>
    <xf numFmtId="0" fontId="6" fillId="4" borderId="39" xfId="0" applyFont="1" applyFill="1" applyBorder="1" applyAlignment="1" applyProtection="1">
      <alignment horizontal="center" vertical="center"/>
    </xf>
    <xf numFmtId="0" fontId="8" fillId="0" borderId="38" xfId="0" applyFont="1" applyFill="1" applyBorder="1" applyAlignment="1" applyProtection="1">
      <alignment horizontal="left" wrapText="1"/>
      <protection locked="0"/>
    </xf>
    <xf numFmtId="0" fontId="8" fillId="0" borderId="48" xfId="0" applyFont="1" applyFill="1" applyBorder="1" applyAlignment="1" applyProtection="1">
      <alignment horizontal="left" wrapText="1"/>
      <protection locked="0"/>
    </xf>
    <xf numFmtId="0" fontId="8" fillId="0" borderId="46" xfId="0" applyFont="1" applyFill="1" applyBorder="1" applyAlignment="1" applyProtection="1">
      <alignment horizontal="left" wrapText="1"/>
      <protection locked="0"/>
    </xf>
    <xf numFmtId="0" fontId="8" fillId="0" borderId="24" xfId="0" applyFont="1" applyFill="1" applyBorder="1" applyAlignment="1" applyProtection="1">
      <alignment horizontal="left" wrapText="1"/>
      <protection locked="0"/>
    </xf>
    <xf numFmtId="0" fontId="8" fillId="0" borderId="0" xfId="0" applyFont="1" applyFill="1" applyBorder="1" applyAlignment="1" applyProtection="1">
      <alignment horizontal="left" wrapText="1"/>
      <protection locked="0"/>
    </xf>
    <xf numFmtId="0" fontId="8" fillId="0" borderId="25" xfId="0" applyFont="1" applyFill="1" applyBorder="1" applyAlignment="1" applyProtection="1">
      <alignment horizontal="left" wrapText="1"/>
      <protection locked="0"/>
    </xf>
    <xf numFmtId="0" fontId="8" fillId="0" borderId="26" xfId="0" applyFont="1" applyFill="1" applyBorder="1" applyAlignment="1" applyProtection="1">
      <alignment horizontal="left" wrapText="1"/>
      <protection locked="0"/>
    </xf>
    <xf numFmtId="0" fontId="8" fillId="0" borderId="1" xfId="0" applyFont="1" applyFill="1" applyBorder="1" applyAlignment="1" applyProtection="1">
      <alignment horizontal="left" wrapText="1"/>
      <protection locked="0"/>
    </xf>
    <xf numFmtId="0" fontId="8" fillId="0" borderId="27" xfId="0" applyFont="1" applyFill="1" applyBorder="1" applyAlignment="1" applyProtection="1">
      <alignment horizontal="left" wrapText="1"/>
      <protection locked="0"/>
    </xf>
    <xf numFmtId="0" fontId="8" fillId="0" borderId="13" xfId="0" applyFont="1" applyFill="1" applyBorder="1" applyAlignment="1" applyProtection="1">
      <alignment horizontal="center" vertical="top" wrapText="1"/>
      <protection locked="0"/>
    </xf>
    <xf numFmtId="0" fontId="8" fillId="0" borderId="44" xfId="0" applyFont="1" applyFill="1" applyBorder="1" applyAlignment="1" applyProtection="1">
      <alignment horizontal="center" vertical="top" wrapText="1"/>
      <protection locked="0"/>
    </xf>
    <xf numFmtId="0" fontId="8" fillId="0" borderId="45" xfId="0" applyFont="1" applyFill="1" applyBorder="1" applyAlignment="1" applyProtection="1">
      <alignment horizontal="center" vertical="top" wrapText="1"/>
      <protection locked="0"/>
    </xf>
    <xf numFmtId="0" fontId="8" fillId="4" borderId="13" xfId="0" applyFont="1" applyFill="1" applyBorder="1" applyAlignment="1" applyProtection="1">
      <alignment horizontal="left" vertical="top" wrapText="1"/>
    </xf>
    <xf numFmtId="0" fontId="8" fillId="4" borderId="44" xfId="0" applyFont="1" applyFill="1" applyBorder="1" applyAlignment="1" applyProtection="1">
      <alignment horizontal="left" vertical="top" wrapText="1"/>
    </xf>
    <xf numFmtId="0" fontId="8" fillId="4" borderId="45" xfId="0" applyFont="1" applyFill="1" applyBorder="1" applyAlignment="1" applyProtection="1">
      <alignment horizontal="left" vertical="top" wrapText="1"/>
    </xf>
    <xf numFmtId="0" fontId="5" fillId="3" borderId="43" xfId="0" applyFont="1" applyFill="1" applyBorder="1" applyAlignment="1" applyProtection="1">
      <alignment horizontal="left" vertical="center" wrapText="1"/>
    </xf>
    <xf numFmtId="0" fontId="8" fillId="0" borderId="13" xfId="0" applyFont="1" applyFill="1" applyBorder="1" applyAlignment="1" applyProtection="1">
      <alignment horizontal="left" vertical="top" wrapText="1"/>
      <protection locked="0"/>
    </xf>
    <xf numFmtId="0" fontId="8" fillId="0" borderId="44" xfId="0" applyFont="1" applyFill="1" applyBorder="1" applyAlignment="1" applyProtection="1">
      <alignment horizontal="left" vertical="top" wrapText="1"/>
      <protection locked="0"/>
    </xf>
    <xf numFmtId="0" fontId="8" fillId="0" borderId="45" xfId="0" applyFont="1" applyFill="1" applyBorder="1" applyAlignment="1" applyProtection="1">
      <alignment horizontal="left" vertical="top" wrapText="1"/>
      <protection locked="0"/>
    </xf>
    <xf numFmtId="0" fontId="29" fillId="0" borderId="19" xfId="0" applyFont="1" applyBorder="1" applyAlignment="1">
      <alignment horizontal="left" vertical="center" wrapText="1"/>
    </xf>
    <xf numFmtId="0" fontId="36" fillId="0" borderId="32" xfId="0" applyFont="1" applyBorder="1" applyAlignment="1">
      <alignment vertical="center" wrapText="1"/>
    </xf>
    <xf numFmtId="0" fontId="36" fillId="0" borderId="39" xfId="0" applyFont="1" applyBorder="1" applyAlignment="1">
      <alignment vertical="center" wrapText="1"/>
    </xf>
    <xf numFmtId="0" fontId="31" fillId="0" borderId="32" xfId="0" applyFont="1" applyBorder="1" applyAlignment="1">
      <alignment vertical="center" wrapText="1"/>
    </xf>
    <xf numFmtId="0" fontId="31" fillId="0" borderId="39" xfId="0" applyFont="1" applyBorder="1" applyAlignment="1">
      <alignment vertical="center" wrapText="1"/>
    </xf>
    <xf numFmtId="0" fontId="31" fillId="0" borderId="16" xfId="0" applyFont="1" applyBorder="1" applyAlignment="1">
      <alignment vertical="center" wrapText="1"/>
    </xf>
    <xf numFmtId="0" fontId="49" fillId="0" borderId="32" xfId="0" applyFont="1" applyBorder="1" applyAlignment="1">
      <alignment vertical="center" wrapText="1"/>
    </xf>
    <xf numFmtId="0" fontId="31" fillId="0" borderId="32" xfId="0" applyFont="1" applyBorder="1" applyAlignment="1">
      <alignment horizontal="left" vertical="center" wrapText="1"/>
    </xf>
    <xf numFmtId="0" fontId="31" fillId="0" borderId="39" xfId="0" applyFont="1" applyBorder="1" applyAlignment="1">
      <alignment horizontal="left" vertical="center" wrapText="1"/>
    </xf>
  </cellXfs>
  <cellStyles count="3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Hyperlink" xfId="1" builtinId="8"/>
    <cellStyle name="Normal" xfId="0" builtinId="0"/>
    <cellStyle name="Normal 2" xfId="33" xr:uid="{00000000-0005-0000-0000-000021000000}"/>
  </cellStyles>
  <dxfs count="0"/>
  <tableStyles count="0" defaultTableStyle="TableStyleMedium2" defaultPivotStyle="PivotStyleLight16"/>
  <colors>
    <mruColors>
      <color rgb="FFF6D6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png"/><Relationship Id="rId3" Type="http://schemas.openxmlformats.org/officeDocument/2006/relationships/image" Target="../media/image3.jpeg"/><Relationship Id="rId7" Type="http://schemas.openxmlformats.org/officeDocument/2006/relationships/image" Target="../media/image7.emf"/><Relationship Id="rId12" Type="http://schemas.openxmlformats.org/officeDocument/2006/relationships/image" Target="../media/image12.jpe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png"/><Relationship Id="rId11" Type="http://schemas.openxmlformats.org/officeDocument/2006/relationships/image" Target="../media/image11.jpe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pn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xdr:from>
      <xdr:col>0</xdr:col>
      <xdr:colOff>238125</xdr:colOff>
      <xdr:row>4</xdr:row>
      <xdr:rowOff>10648950</xdr:rowOff>
    </xdr:from>
    <xdr:to>
      <xdr:col>2</xdr:col>
      <xdr:colOff>542925</xdr:colOff>
      <xdr:row>4</xdr:row>
      <xdr:rowOff>11144250</xdr:rowOff>
    </xdr:to>
    <xdr:pic>
      <xdr:nvPicPr>
        <xdr:cNvPr id="2" name="Picture 18">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019175"/>
          <a:ext cx="641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228601</xdr:colOff>
      <xdr:row>6</xdr:row>
      <xdr:rowOff>57150</xdr:rowOff>
    </xdr:from>
    <xdr:to>
      <xdr:col>2</xdr:col>
      <xdr:colOff>2114550</xdr:colOff>
      <xdr:row>6</xdr:row>
      <xdr:rowOff>1362807</xdr:rowOff>
    </xdr:to>
    <xdr:pic>
      <xdr:nvPicPr>
        <xdr:cNvPr id="3" name="Picture 14">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34126" y="2390775"/>
          <a:ext cx="1885949" cy="13056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276225</xdr:colOff>
      <xdr:row>7</xdr:row>
      <xdr:rowOff>76200</xdr:rowOff>
    </xdr:from>
    <xdr:to>
      <xdr:col>2</xdr:col>
      <xdr:colOff>2190749</xdr:colOff>
      <xdr:row>14</xdr:row>
      <xdr:rowOff>184053</xdr:rowOff>
    </xdr:to>
    <xdr:pic>
      <xdr:nvPicPr>
        <xdr:cNvPr id="4" name="Picture 46" descr="revolver_RENAR">
          <a:extLst>
            <a:ext uri="{FF2B5EF4-FFF2-40B4-BE49-F238E27FC236}">
              <a16:creationId xmlns:a16="http://schemas.microsoft.com/office/drawing/2014/main" id="{00000000-0008-0000-15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0" y="3924300"/>
          <a:ext cx="1914524" cy="1441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285750</xdr:colOff>
      <xdr:row>16</xdr:row>
      <xdr:rowOff>114301</xdr:rowOff>
    </xdr:from>
    <xdr:to>
      <xdr:col>2</xdr:col>
      <xdr:colOff>2066925</xdr:colOff>
      <xdr:row>17</xdr:row>
      <xdr:rowOff>1047751</xdr:rowOff>
    </xdr:to>
    <xdr:pic>
      <xdr:nvPicPr>
        <xdr:cNvPr id="5" name="Picture 955465" descr="AK47_fullyautomatic_iStockphoto">
          <a:extLst>
            <a:ext uri="{FF2B5EF4-FFF2-40B4-BE49-F238E27FC236}">
              <a16:creationId xmlns:a16="http://schemas.microsoft.com/office/drawing/2014/main" id="{00000000-0008-0000-15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391275" y="5686426"/>
          <a:ext cx="1781175"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229563</xdr:colOff>
      <xdr:row>18</xdr:row>
      <xdr:rowOff>104775</xdr:rowOff>
    </xdr:from>
    <xdr:to>
      <xdr:col>2</xdr:col>
      <xdr:colOff>2085975</xdr:colOff>
      <xdr:row>24</xdr:row>
      <xdr:rowOff>85725</xdr:rowOff>
    </xdr:to>
    <xdr:pic>
      <xdr:nvPicPr>
        <xdr:cNvPr id="6" name="Picture 15">
          <a:extLst>
            <a:ext uri="{FF2B5EF4-FFF2-40B4-BE49-F238E27FC236}">
              <a16:creationId xmlns:a16="http://schemas.microsoft.com/office/drawing/2014/main" id="{00000000-0008-0000-15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335088" y="7305675"/>
          <a:ext cx="1856412"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704851</xdr:colOff>
      <xdr:row>26</xdr:row>
      <xdr:rowOff>66675</xdr:rowOff>
    </xdr:from>
    <xdr:to>
      <xdr:col>2</xdr:col>
      <xdr:colOff>1895631</xdr:colOff>
      <xdr:row>26</xdr:row>
      <xdr:rowOff>1238250</xdr:rowOff>
    </xdr:to>
    <xdr:pic>
      <xdr:nvPicPr>
        <xdr:cNvPr id="7" name="Picture 16">
          <a:extLst>
            <a:ext uri="{FF2B5EF4-FFF2-40B4-BE49-F238E27FC236}">
              <a16:creationId xmlns:a16="http://schemas.microsoft.com/office/drawing/2014/main" id="{00000000-0008-0000-1500-00000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10376" y="8772525"/>
          <a:ext cx="119078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209550</xdr:colOff>
      <xdr:row>4</xdr:row>
      <xdr:rowOff>85724</xdr:rowOff>
    </xdr:from>
    <xdr:to>
      <xdr:col>2</xdr:col>
      <xdr:colOff>2133600</xdr:colOff>
      <xdr:row>5</xdr:row>
      <xdr:rowOff>1123949</xdr:rowOff>
    </xdr:to>
    <xdr:pic>
      <xdr:nvPicPr>
        <xdr:cNvPr id="8" name="Picture 7">
          <a:extLst>
            <a:ext uri="{FF2B5EF4-FFF2-40B4-BE49-F238E27FC236}">
              <a16:creationId xmlns:a16="http://schemas.microsoft.com/office/drawing/2014/main" id="{00000000-0008-0000-15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15075" y="914399"/>
          <a:ext cx="1924050" cy="1228725"/>
        </a:xfrm>
        <a:prstGeom prst="rect">
          <a:avLst/>
        </a:prstGeom>
        <a:noFill/>
        <a:ln>
          <a:noFill/>
        </a:ln>
      </xdr:spPr>
    </xdr:pic>
    <xdr:clientData/>
  </xdr:twoCellAnchor>
  <xdr:twoCellAnchor>
    <xdr:from>
      <xdr:col>2</xdr:col>
      <xdr:colOff>447675</xdr:colOff>
      <xdr:row>27</xdr:row>
      <xdr:rowOff>28574</xdr:rowOff>
    </xdr:from>
    <xdr:to>
      <xdr:col>2</xdr:col>
      <xdr:colOff>1695450</xdr:colOff>
      <xdr:row>31</xdr:row>
      <xdr:rowOff>233319</xdr:rowOff>
    </xdr:to>
    <xdr:pic>
      <xdr:nvPicPr>
        <xdr:cNvPr id="9" name="Picture 19">
          <a:extLst>
            <a:ext uri="{FF2B5EF4-FFF2-40B4-BE49-F238E27FC236}">
              <a16:creationId xmlns:a16="http://schemas.microsoft.com/office/drawing/2014/main" id="{00000000-0008-0000-1500-00000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553200" y="10210799"/>
          <a:ext cx="1247775" cy="966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200025</xdr:colOff>
      <xdr:row>33</xdr:row>
      <xdr:rowOff>171450</xdr:rowOff>
    </xdr:from>
    <xdr:to>
      <xdr:col>2</xdr:col>
      <xdr:colOff>2171700</xdr:colOff>
      <xdr:row>33</xdr:row>
      <xdr:rowOff>676275</xdr:rowOff>
    </xdr:to>
    <xdr:pic>
      <xdr:nvPicPr>
        <xdr:cNvPr id="10" name="Picture 955438">
          <a:extLst>
            <a:ext uri="{FF2B5EF4-FFF2-40B4-BE49-F238E27FC236}">
              <a16:creationId xmlns:a16="http://schemas.microsoft.com/office/drawing/2014/main" id="{00000000-0008-0000-1500-00000A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305550" y="11763375"/>
          <a:ext cx="19716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514350</xdr:colOff>
      <xdr:row>34</xdr:row>
      <xdr:rowOff>47625</xdr:rowOff>
    </xdr:from>
    <xdr:to>
      <xdr:col>2</xdr:col>
      <xdr:colOff>1971675</xdr:colOff>
      <xdr:row>34</xdr:row>
      <xdr:rowOff>714375</xdr:rowOff>
    </xdr:to>
    <xdr:pic>
      <xdr:nvPicPr>
        <xdr:cNvPr id="11" name="Picture 955429">
          <a:extLst>
            <a:ext uri="{FF2B5EF4-FFF2-40B4-BE49-F238E27FC236}">
              <a16:creationId xmlns:a16="http://schemas.microsoft.com/office/drawing/2014/main" id="{00000000-0008-0000-1500-00000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619875" y="12458700"/>
          <a:ext cx="1457325"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447675</xdr:colOff>
      <xdr:row>35</xdr:row>
      <xdr:rowOff>28575</xdr:rowOff>
    </xdr:from>
    <xdr:to>
      <xdr:col>2</xdr:col>
      <xdr:colOff>1905000</xdr:colOff>
      <xdr:row>35</xdr:row>
      <xdr:rowOff>1028700</xdr:rowOff>
    </xdr:to>
    <xdr:pic>
      <xdr:nvPicPr>
        <xdr:cNvPr id="12" name="Picture 955432" descr="http://milpas.cc/rifles/ZFiles/Single%20Shot%20Cartridge%20Rifles/U.S.%205TH%20MODEL%20BURNSIDE%20BREECHLOADING%20CIVIL%20WAR%20CARBINE/burnsideopentop.jpg">
          <a:extLst>
            <a:ext uri="{FF2B5EF4-FFF2-40B4-BE49-F238E27FC236}">
              <a16:creationId xmlns:a16="http://schemas.microsoft.com/office/drawing/2014/main" id="{00000000-0008-0000-1500-00000C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553200" y="13230225"/>
          <a:ext cx="1457325"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638175</xdr:colOff>
      <xdr:row>36</xdr:row>
      <xdr:rowOff>76200</xdr:rowOff>
    </xdr:from>
    <xdr:to>
      <xdr:col>2</xdr:col>
      <xdr:colOff>1514475</xdr:colOff>
      <xdr:row>36</xdr:row>
      <xdr:rowOff>676275</xdr:rowOff>
    </xdr:to>
    <xdr:pic>
      <xdr:nvPicPr>
        <xdr:cNvPr id="13" name="Picture 955430">
          <a:extLst>
            <a:ext uri="{FF2B5EF4-FFF2-40B4-BE49-F238E27FC236}">
              <a16:creationId xmlns:a16="http://schemas.microsoft.com/office/drawing/2014/main" id="{00000000-0008-0000-1500-00000D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743700" y="14344650"/>
          <a:ext cx="876300"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466725</xdr:colOff>
      <xdr:row>37</xdr:row>
      <xdr:rowOff>104775</xdr:rowOff>
    </xdr:from>
    <xdr:to>
      <xdr:col>2</xdr:col>
      <xdr:colOff>1828800</xdr:colOff>
      <xdr:row>37</xdr:row>
      <xdr:rowOff>1019175</xdr:rowOff>
    </xdr:to>
    <xdr:pic>
      <xdr:nvPicPr>
        <xdr:cNvPr id="14" name="Picture 34">
          <a:extLst>
            <a:ext uri="{FF2B5EF4-FFF2-40B4-BE49-F238E27FC236}">
              <a16:creationId xmlns:a16="http://schemas.microsoft.com/office/drawing/2014/main" id="{00000000-0008-0000-1500-00000E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572250" y="15144750"/>
          <a:ext cx="1362075"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828675</xdr:colOff>
      <xdr:row>38</xdr:row>
      <xdr:rowOff>85725</xdr:rowOff>
    </xdr:from>
    <xdr:to>
      <xdr:col>2</xdr:col>
      <xdr:colOff>1247774</xdr:colOff>
      <xdr:row>38</xdr:row>
      <xdr:rowOff>1360129</xdr:rowOff>
    </xdr:to>
    <xdr:pic>
      <xdr:nvPicPr>
        <xdr:cNvPr id="15" name="Picture 38">
          <a:extLst>
            <a:ext uri="{FF2B5EF4-FFF2-40B4-BE49-F238E27FC236}">
              <a16:creationId xmlns:a16="http://schemas.microsoft.com/office/drawing/2014/main" id="{00000000-0008-0000-1500-00000F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934200" y="16230600"/>
          <a:ext cx="419099" cy="12744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628650</xdr:colOff>
      <xdr:row>39</xdr:row>
      <xdr:rowOff>95250</xdr:rowOff>
    </xdr:from>
    <xdr:to>
      <xdr:col>2</xdr:col>
      <xdr:colOff>1733550</xdr:colOff>
      <xdr:row>40</xdr:row>
      <xdr:rowOff>276225</xdr:rowOff>
    </xdr:to>
    <xdr:pic>
      <xdr:nvPicPr>
        <xdr:cNvPr id="16" name="Picture 42">
          <a:extLst>
            <a:ext uri="{FF2B5EF4-FFF2-40B4-BE49-F238E27FC236}">
              <a16:creationId xmlns:a16="http://schemas.microsoft.com/office/drawing/2014/main" id="{00000000-0008-0000-1500-000010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734175" y="17649825"/>
          <a:ext cx="1104900"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142875</xdr:colOff>
      <xdr:row>41</xdr:row>
      <xdr:rowOff>190500</xdr:rowOff>
    </xdr:from>
    <xdr:to>
      <xdr:col>2</xdr:col>
      <xdr:colOff>2305051</xdr:colOff>
      <xdr:row>41</xdr:row>
      <xdr:rowOff>831461</xdr:rowOff>
    </xdr:to>
    <xdr:pic>
      <xdr:nvPicPr>
        <xdr:cNvPr id="17" name="Picture 36">
          <a:extLst>
            <a:ext uri="{FF2B5EF4-FFF2-40B4-BE49-F238E27FC236}">
              <a16:creationId xmlns:a16="http://schemas.microsoft.com/office/drawing/2014/main" id="{00000000-0008-0000-1500-000011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248400" y="18602325"/>
          <a:ext cx="2162176" cy="6409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CB/ISS/AA-Firearms%20(II)/PROJECTS/EU%20Data%20Collection-2017/Revised%20Questionnaire/Documents%20to%20send%20-%20Pilot%20test/Illicit%20Arms%20Flows%20Monitoring%20Questionnaire%20-%20Pilot%20test_FIN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nvfileserver\DATA04\UNODC\DPA\RAB\DDDU\02_Crime\17_Firearm\Questionnaire%20Review\Reviewed%20Questionnaire%20v2%20no%20MD%20revis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nvfileserver\DATA04\UNODC\DPA\RAB\DDDU\02_Crime\17_Firearm\Questionnaire%20Review\Reviewed%20Questionnaire%20v6%20to%20se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FOR MENU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sheetName val="INSTRUCTIONS"/>
      <sheetName val="1- Weapons seized"/>
      <sheetName val="2 - Criminal context"/>
      <sheetName val="3 - Tracing results"/>
      <sheetName val="4 - Illicit trafficking seizure"/>
      <sheetName val="5 - Trafficking context"/>
      <sheetName val="6 - Significant Seizures"/>
      <sheetName val="7 - P&amp;C and Ammunition"/>
      <sheetName val="GLOSSARY"/>
      <sheetName val="TYPES OF ITEMS"/>
      <sheetName val="LISTS FOR MENUS"/>
    </sheetNames>
    <sheetDataSet>
      <sheetData sheetId="0">
        <row r="6">
          <cell r="H6">
            <v>2017</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sheetName val="INSTRUCTIONS"/>
      <sheetName val="CONTRIBUTORS"/>
      <sheetName val="1- Weapons seized with everythi"/>
      <sheetName val="1- Weapons seized"/>
      <sheetName val="2 - Criminal context"/>
      <sheetName val="3 - Trafficking information"/>
      <sheetName val="4 - Tracing results"/>
      <sheetName val="5 - Significant Seizures"/>
      <sheetName val="6 - P&amp;C and Ammunition"/>
      <sheetName val="7 - Trafficking context"/>
      <sheetName val="8 - Found and surrendered"/>
      <sheetName val="GLOSSARY"/>
      <sheetName val="TYPES OF ITEMS"/>
      <sheetName val="LISTS FOR MENUS"/>
    </sheetNames>
    <sheetDataSet>
      <sheetData sheetId="0"/>
      <sheetData sheetId="1"/>
      <sheetData sheetId="2"/>
      <sheetData sheetId="3"/>
      <sheetData sheetId="4">
        <row r="21">
          <cell r="C21">
            <v>2016</v>
          </cell>
          <cell r="E21">
            <v>2017</v>
          </cell>
        </row>
      </sheetData>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afq@un.org"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rgb="FFBD0F9C"/>
  </sheetPr>
  <dimension ref="A2:O36"/>
  <sheetViews>
    <sheetView showGridLines="0" showRowColHeaders="0" zoomScaleNormal="100" workbookViewId="0">
      <selection activeCell="H4" sqref="H4:M4"/>
    </sheetView>
  </sheetViews>
  <sheetFormatPr defaultColWidth="9.140625" defaultRowHeight="14.25" x14ac:dyDescent="0.2"/>
  <cols>
    <col min="1" max="1" width="4.5703125" style="3" customWidth="1"/>
    <col min="2" max="9" width="9.140625" style="3"/>
    <col min="10" max="10" width="42.140625" style="3" customWidth="1"/>
    <col min="11" max="12" width="9.85546875" style="3" customWidth="1"/>
    <col min="13" max="16384" width="9.140625" style="3"/>
  </cols>
  <sheetData>
    <row r="2" spans="1:15" ht="18.75" thickBot="1" x14ac:dyDescent="0.3">
      <c r="A2" s="1"/>
      <c r="B2" s="45" t="s">
        <v>117</v>
      </c>
      <c r="C2" s="1"/>
      <c r="D2" s="1"/>
      <c r="E2" s="1"/>
      <c r="F2" s="1"/>
      <c r="G2" s="1"/>
      <c r="H2" s="1"/>
      <c r="I2" s="1"/>
      <c r="J2" s="1"/>
      <c r="K2" s="1"/>
      <c r="L2" s="1"/>
      <c r="M2" s="1"/>
    </row>
    <row r="3" spans="1:15" ht="15" thickBot="1" x14ac:dyDescent="0.25"/>
    <row r="4" spans="1:15" ht="15.75" thickBot="1" x14ac:dyDescent="0.3">
      <c r="C4" s="345" t="s">
        <v>118</v>
      </c>
      <c r="D4" s="345"/>
      <c r="E4" s="345"/>
      <c r="F4" s="345"/>
      <c r="H4" s="346"/>
      <c r="I4" s="347"/>
      <c r="J4" s="347"/>
      <c r="K4" s="347"/>
      <c r="L4" s="347"/>
      <c r="M4" s="348"/>
      <c r="N4" s="328"/>
      <c r="O4" s="328"/>
    </row>
    <row r="5" spans="1:15" ht="15" thickBot="1" x14ac:dyDescent="0.25">
      <c r="C5" s="209"/>
      <c r="D5" s="209"/>
      <c r="E5" s="209"/>
    </row>
    <row r="6" spans="1:15" ht="15.75" thickBot="1" x14ac:dyDescent="0.3">
      <c r="C6" s="345" t="s">
        <v>119</v>
      </c>
      <c r="D6" s="345"/>
      <c r="E6" s="345"/>
      <c r="F6" s="345"/>
      <c r="H6" s="346" t="s">
        <v>121</v>
      </c>
      <c r="I6" s="348"/>
    </row>
    <row r="7" spans="1:15" ht="15" thickBot="1" x14ac:dyDescent="0.25">
      <c r="C7" s="209"/>
      <c r="D7" s="209"/>
      <c r="E7" s="209"/>
    </row>
    <row r="8" spans="1:15" ht="15.75" thickBot="1" x14ac:dyDescent="0.3">
      <c r="C8" s="345" t="s">
        <v>120</v>
      </c>
      <c r="D8" s="345"/>
      <c r="E8" s="345"/>
      <c r="F8" s="345"/>
      <c r="H8" s="346" t="s">
        <v>122</v>
      </c>
      <c r="I8" s="348"/>
    </row>
    <row r="10" spans="1:15" ht="15" thickBot="1" x14ac:dyDescent="0.25"/>
    <row r="11" spans="1:15" ht="15.75" thickBot="1" x14ac:dyDescent="0.3">
      <c r="B11" s="104" t="s">
        <v>123</v>
      </c>
      <c r="K11" s="337" t="s">
        <v>700</v>
      </c>
      <c r="L11" s="338"/>
    </row>
    <row r="13" spans="1:15" ht="15" x14ac:dyDescent="0.25">
      <c r="B13" s="104" t="s">
        <v>124</v>
      </c>
    </row>
    <row r="14" spans="1:15" ht="15" thickBot="1" x14ac:dyDescent="0.25"/>
    <row r="15" spans="1:15" ht="15" thickBot="1" x14ac:dyDescent="0.25">
      <c r="B15" s="329"/>
      <c r="C15" s="329"/>
      <c r="D15" s="329"/>
      <c r="E15" s="329" t="s">
        <v>125</v>
      </c>
      <c r="F15" s="329"/>
      <c r="G15" s="329"/>
      <c r="H15" s="329" t="s">
        <v>2</v>
      </c>
      <c r="I15" s="329"/>
      <c r="J15" s="329"/>
      <c r="K15" s="329" t="s">
        <v>126</v>
      </c>
      <c r="L15" s="329"/>
      <c r="M15" s="329"/>
    </row>
    <row r="16" spans="1:15" ht="15" x14ac:dyDescent="0.25">
      <c r="B16" s="330" t="s">
        <v>127</v>
      </c>
      <c r="C16" s="330"/>
      <c r="D16" s="330"/>
      <c r="E16" s="330"/>
      <c r="F16" s="330"/>
      <c r="G16" s="330"/>
      <c r="H16" s="330"/>
      <c r="I16" s="330"/>
      <c r="J16" s="330"/>
      <c r="K16" s="331" t="s">
        <v>97</v>
      </c>
      <c r="L16" s="330"/>
      <c r="M16" s="330"/>
    </row>
    <row r="17" spans="2:13" ht="15" x14ac:dyDescent="0.25">
      <c r="B17" s="332"/>
      <c r="C17" s="332"/>
      <c r="D17" s="332"/>
      <c r="E17" s="330"/>
      <c r="F17" s="332"/>
      <c r="G17" s="332"/>
      <c r="H17" s="332"/>
      <c r="I17" s="332"/>
      <c r="J17" s="332"/>
      <c r="K17" s="331"/>
      <c r="L17" s="332"/>
      <c r="M17" s="332"/>
    </row>
    <row r="18" spans="2:13" ht="15" x14ac:dyDescent="0.25">
      <c r="B18" s="332"/>
      <c r="C18" s="332"/>
      <c r="D18" s="332"/>
      <c r="E18" s="330"/>
      <c r="F18" s="332"/>
      <c r="G18" s="332"/>
      <c r="H18" s="332"/>
      <c r="I18" s="332"/>
      <c r="J18" s="332"/>
      <c r="K18" s="331"/>
      <c r="L18" s="332"/>
      <c r="M18" s="332"/>
    </row>
    <row r="19" spans="2:13" ht="15" thickBot="1" x14ac:dyDescent="0.25">
      <c r="B19" s="333"/>
      <c r="C19" s="333"/>
      <c r="D19" s="333"/>
      <c r="E19" s="333"/>
      <c r="F19" s="333"/>
      <c r="G19" s="333"/>
      <c r="H19" s="333"/>
      <c r="I19" s="333"/>
      <c r="J19" s="333"/>
      <c r="K19" s="333"/>
      <c r="L19" s="333"/>
      <c r="M19" s="333"/>
    </row>
    <row r="21" spans="2:13" ht="15" thickBot="1" x14ac:dyDescent="0.25"/>
    <row r="22" spans="2:13" ht="17.25" customHeight="1" x14ac:dyDescent="0.2">
      <c r="B22" s="334" t="s">
        <v>128</v>
      </c>
      <c r="C22" s="335"/>
      <c r="D22" s="335"/>
      <c r="E22" s="335"/>
      <c r="F22" s="335"/>
      <c r="G22" s="335"/>
      <c r="H22" s="335"/>
      <c r="I22" s="335"/>
      <c r="J22" s="335"/>
      <c r="K22" s="335"/>
      <c r="L22" s="335"/>
      <c r="M22" s="336"/>
    </row>
    <row r="23" spans="2:13" ht="12.75" customHeight="1" x14ac:dyDescent="0.2">
      <c r="B23" s="339" t="s">
        <v>129</v>
      </c>
      <c r="C23" s="340"/>
      <c r="D23" s="340"/>
      <c r="E23" s="340"/>
      <c r="F23" s="340"/>
      <c r="G23" s="340"/>
      <c r="H23" s="340"/>
      <c r="I23" s="340"/>
      <c r="J23" s="340"/>
      <c r="K23" s="340"/>
      <c r="L23" s="340"/>
      <c r="M23" s="341"/>
    </row>
    <row r="24" spans="2:13" ht="12.75" customHeight="1" x14ac:dyDescent="0.2">
      <c r="B24" s="339"/>
      <c r="C24" s="340"/>
      <c r="D24" s="340"/>
      <c r="E24" s="340"/>
      <c r="F24" s="340"/>
      <c r="G24" s="340"/>
      <c r="H24" s="340"/>
      <c r="I24" s="340"/>
      <c r="J24" s="340"/>
      <c r="K24" s="340"/>
      <c r="L24" s="340"/>
      <c r="M24" s="341"/>
    </row>
    <row r="25" spans="2:13" ht="12.75" customHeight="1" x14ac:dyDescent="0.2">
      <c r="B25" s="339"/>
      <c r="C25" s="340"/>
      <c r="D25" s="340"/>
      <c r="E25" s="340"/>
      <c r="F25" s="340"/>
      <c r="G25" s="340"/>
      <c r="H25" s="340"/>
      <c r="I25" s="340"/>
      <c r="J25" s="340"/>
      <c r="K25" s="340"/>
      <c r="L25" s="340"/>
      <c r="M25" s="341"/>
    </row>
    <row r="26" spans="2:13" ht="12.75" customHeight="1" x14ac:dyDescent="0.2">
      <c r="B26" s="339"/>
      <c r="C26" s="340"/>
      <c r="D26" s="340"/>
      <c r="E26" s="340"/>
      <c r="F26" s="340"/>
      <c r="G26" s="340"/>
      <c r="H26" s="340"/>
      <c r="I26" s="340"/>
      <c r="J26" s="340"/>
      <c r="K26" s="340"/>
      <c r="L26" s="340"/>
      <c r="M26" s="341"/>
    </row>
    <row r="27" spans="2:13" ht="12.75" customHeight="1" x14ac:dyDescent="0.2">
      <c r="B27" s="339"/>
      <c r="C27" s="340"/>
      <c r="D27" s="340"/>
      <c r="E27" s="340"/>
      <c r="F27" s="340"/>
      <c r="G27" s="340"/>
      <c r="H27" s="340"/>
      <c r="I27" s="340"/>
      <c r="J27" s="340"/>
      <c r="K27" s="340"/>
      <c r="L27" s="340"/>
      <c r="M27" s="341"/>
    </row>
    <row r="28" spans="2:13" ht="12.75" customHeight="1" x14ac:dyDescent="0.2">
      <c r="B28" s="339"/>
      <c r="C28" s="340"/>
      <c r="D28" s="340"/>
      <c r="E28" s="340"/>
      <c r="F28" s="340"/>
      <c r="G28" s="340"/>
      <c r="H28" s="340"/>
      <c r="I28" s="340"/>
      <c r="J28" s="340"/>
      <c r="K28" s="340"/>
      <c r="L28" s="340"/>
      <c r="M28" s="341"/>
    </row>
    <row r="29" spans="2:13" ht="12.75" customHeight="1" x14ac:dyDescent="0.2">
      <c r="B29" s="339"/>
      <c r="C29" s="340"/>
      <c r="D29" s="340"/>
      <c r="E29" s="340"/>
      <c r="F29" s="340"/>
      <c r="G29" s="340"/>
      <c r="H29" s="340"/>
      <c r="I29" s="340"/>
      <c r="J29" s="340"/>
      <c r="K29" s="340"/>
      <c r="L29" s="340"/>
      <c r="M29" s="341"/>
    </row>
    <row r="30" spans="2:13" ht="12.75" customHeight="1" x14ac:dyDescent="0.2">
      <c r="B30" s="339"/>
      <c r="C30" s="340"/>
      <c r="D30" s="340"/>
      <c r="E30" s="340"/>
      <c r="F30" s="340"/>
      <c r="G30" s="340"/>
      <c r="H30" s="340"/>
      <c r="I30" s="340"/>
      <c r="J30" s="340"/>
      <c r="K30" s="340"/>
      <c r="L30" s="340"/>
      <c r="M30" s="341"/>
    </row>
    <row r="31" spans="2:13" ht="12.75" customHeight="1" x14ac:dyDescent="0.2">
      <c r="B31" s="339"/>
      <c r="C31" s="340"/>
      <c r="D31" s="340"/>
      <c r="E31" s="340"/>
      <c r="F31" s="340"/>
      <c r="G31" s="340"/>
      <c r="H31" s="340"/>
      <c r="I31" s="340"/>
      <c r="J31" s="340"/>
      <c r="K31" s="340"/>
      <c r="L31" s="340"/>
      <c r="M31" s="341"/>
    </row>
    <row r="32" spans="2:13" ht="12.75" customHeight="1" x14ac:dyDescent="0.2">
      <c r="B32" s="339"/>
      <c r="C32" s="340"/>
      <c r="D32" s="340"/>
      <c r="E32" s="340"/>
      <c r="F32" s="340"/>
      <c r="G32" s="340"/>
      <c r="H32" s="340"/>
      <c r="I32" s="340"/>
      <c r="J32" s="340"/>
      <c r="K32" s="340"/>
      <c r="L32" s="340"/>
      <c r="M32" s="341"/>
    </row>
    <row r="33" spans="2:13" ht="12.75" customHeight="1" x14ac:dyDescent="0.2">
      <c r="B33" s="339"/>
      <c r="C33" s="340"/>
      <c r="D33" s="340"/>
      <c r="E33" s="340"/>
      <c r="F33" s="340"/>
      <c r="G33" s="340"/>
      <c r="H33" s="340"/>
      <c r="I33" s="340"/>
      <c r="J33" s="340"/>
      <c r="K33" s="340"/>
      <c r="L33" s="340"/>
      <c r="M33" s="341"/>
    </row>
    <row r="34" spans="2:13" ht="12.75" customHeight="1" x14ac:dyDescent="0.2">
      <c r="B34" s="339"/>
      <c r="C34" s="340"/>
      <c r="D34" s="340"/>
      <c r="E34" s="340"/>
      <c r="F34" s="340"/>
      <c r="G34" s="340"/>
      <c r="H34" s="340"/>
      <c r="I34" s="340"/>
      <c r="J34" s="340"/>
      <c r="K34" s="340"/>
      <c r="L34" s="340"/>
      <c r="M34" s="341"/>
    </row>
    <row r="35" spans="2:13" ht="12.75" customHeight="1" x14ac:dyDescent="0.2">
      <c r="B35" s="339"/>
      <c r="C35" s="340"/>
      <c r="D35" s="340"/>
      <c r="E35" s="340"/>
      <c r="F35" s="340"/>
      <c r="G35" s="340"/>
      <c r="H35" s="340"/>
      <c r="I35" s="340"/>
      <c r="J35" s="340"/>
      <c r="K35" s="340"/>
      <c r="L35" s="340"/>
      <c r="M35" s="341"/>
    </row>
    <row r="36" spans="2:13" ht="9" customHeight="1" thickBot="1" x14ac:dyDescent="0.25">
      <c r="B36" s="342"/>
      <c r="C36" s="343"/>
      <c r="D36" s="343"/>
      <c r="E36" s="343"/>
      <c r="F36" s="343"/>
      <c r="G36" s="343"/>
      <c r="H36" s="343"/>
      <c r="I36" s="343"/>
      <c r="J36" s="343"/>
      <c r="K36" s="343"/>
      <c r="L36" s="343"/>
      <c r="M36" s="344"/>
    </row>
  </sheetData>
  <sheetProtection algorithmName="SHA-512" hashValue="yXBccsWjTu6Zou9kihqCXhBnOxrkgJgRPGysxRgq4sC/jGwQJtm1jKpRui1OepXQofHjqRYiCqATXHRJtlZUXA==" saltValue="wuCrlVZUuEZH25xf3iKwHg==" spinCount="100000" sheet="1" selectLockedCells="1"/>
  <mergeCells count="8">
    <mergeCell ref="K11:L11"/>
    <mergeCell ref="B23:M36"/>
    <mergeCell ref="C4:F4"/>
    <mergeCell ref="H4:M4"/>
    <mergeCell ref="C6:F6"/>
    <mergeCell ref="H6:I6"/>
    <mergeCell ref="C8:F8"/>
    <mergeCell ref="H8:I8"/>
  </mergeCells>
  <hyperlinks>
    <hyperlink ref="K16" r:id="rId1" xr:uid="{00000000-0004-0000-0000-000000000000}"/>
  </hyperlinks>
  <pageMargins left="0.25" right="0.25" top="0.75" bottom="0.75" header="0.3" footer="0.3"/>
  <pageSetup scale="79" orientation="landscape" horizontalDpi="1200" verticalDpi="1200" r:id="rId2"/>
  <headerFooter>
    <oddHeader>&amp;C&amp;A</oddHeader>
    <oddFooter>&amp;C&amp;P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'LISTS FOR MENUS'!$A$2:$A$250</xm:f>
          </x14:formula1>
          <xm:sqref>H4:M4</xm:sqref>
        </x14:dataValidation>
        <x14:dataValidation type="list" allowBlank="1" showInputMessage="1" showErrorMessage="1" xr:uid="{00000000-0002-0000-0000-000001000000}">
          <x14:formula1>
            <xm:f>'G:\OCB\ISS\AA-Firearms (II)\PROJECTS\EU Data Collection-2017\Revised Questionnaire\Documents to send - Pilot test\[Illicit Arms Flows Monitoring Questionnaire - Pilot test_FINAL.xlsm]LISTS FOR MENUS'!#REF!</xm:f>
          </x14:formula1>
          <xm:sqref>O4</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5"/>
  </sheetPr>
  <dimension ref="A1:AD63"/>
  <sheetViews>
    <sheetView showRowColHeaders="0" zoomScaleNormal="100" workbookViewId="0">
      <selection activeCell="C7" sqref="C7"/>
    </sheetView>
  </sheetViews>
  <sheetFormatPr defaultRowHeight="15" x14ac:dyDescent="0.25"/>
  <cols>
    <col min="1" max="1" width="2.7109375" style="4" customWidth="1"/>
    <col min="2" max="2" width="18.42578125" style="246" customWidth="1"/>
    <col min="3" max="3" width="15" style="246" customWidth="1"/>
    <col min="4" max="4" width="15.28515625" style="246" customWidth="1"/>
    <col min="5" max="5" width="14.7109375" style="246" customWidth="1"/>
    <col min="6" max="6" width="20" style="246" customWidth="1"/>
    <col min="7" max="7" width="11.85546875" style="4" customWidth="1"/>
    <col min="8" max="8" width="15" style="4" customWidth="1"/>
    <col min="9" max="9" width="21.140625" style="4" customWidth="1"/>
    <col min="10" max="10" width="14.42578125" style="4" customWidth="1"/>
    <col min="11" max="29" width="2.7109375" style="4" customWidth="1"/>
    <col min="30" max="16384" width="9.140625" style="246"/>
  </cols>
  <sheetData>
    <row r="1" spans="2:8" x14ac:dyDescent="0.25">
      <c r="B1" s="4"/>
      <c r="C1" s="4"/>
      <c r="D1" s="4"/>
      <c r="E1" s="4"/>
      <c r="F1" s="4"/>
    </row>
    <row r="2" spans="2:8" ht="18.75" thickBot="1" x14ac:dyDescent="0.3">
      <c r="B2" s="45" t="s">
        <v>321</v>
      </c>
      <c r="C2" s="1"/>
      <c r="D2" s="1"/>
      <c r="E2" s="1"/>
      <c r="F2" s="1"/>
    </row>
    <row r="3" spans="2:8" x14ac:dyDescent="0.25">
      <c r="B3" s="4"/>
      <c r="C3" s="4"/>
      <c r="D3" s="4"/>
      <c r="E3" s="4"/>
      <c r="F3" s="4"/>
    </row>
    <row r="4" spans="2:8" ht="25.5" customHeight="1" thickBot="1" x14ac:dyDescent="0.3">
      <c r="B4" s="583" t="s">
        <v>322</v>
      </c>
      <c r="C4" s="584"/>
      <c r="D4" s="584"/>
      <c r="E4" s="584"/>
      <c r="F4" s="585"/>
    </row>
    <row r="5" spans="2:8" x14ac:dyDescent="0.25">
      <c r="B5" s="519" t="s">
        <v>323</v>
      </c>
      <c r="C5" s="228">
        <v>2016</v>
      </c>
      <c r="D5" s="229">
        <v>2017</v>
      </c>
      <c r="E5" s="590" t="s">
        <v>154</v>
      </c>
      <c r="F5" s="524"/>
      <c r="G5" s="523" t="s">
        <v>168</v>
      </c>
      <c r="H5" s="524"/>
    </row>
    <row r="6" spans="2:8" ht="30.75" customHeight="1" thickBot="1" x14ac:dyDescent="0.3">
      <c r="B6" s="597"/>
      <c r="C6" s="84" t="s">
        <v>157</v>
      </c>
      <c r="D6" s="234" t="s">
        <v>213</v>
      </c>
      <c r="E6" s="591"/>
      <c r="F6" s="592"/>
      <c r="G6" s="469"/>
      <c r="H6" s="525"/>
    </row>
    <row r="7" spans="2:8" ht="30" customHeight="1" x14ac:dyDescent="0.25">
      <c r="B7" s="227" t="s">
        <v>324</v>
      </c>
      <c r="C7" s="206"/>
      <c r="D7" s="207"/>
      <c r="E7" s="595"/>
      <c r="F7" s="596"/>
    </row>
    <row r="8" spans="2:8" ht="32.25" customHeight="1" thickBot="1" x14ac:dyDescent="0.3">
      <c r="B8" s="230" t="s">
        <v>325</v>
      </c>
      <c r="C8" s="292"/>
      <c r="D8" s="293"/>
      <c r="E8" s="593"/>
      <c r="F8" s="594"/>
    </row>
    <row r="9" spans="2:8" ht="41.25" customHeight="1" thickBot="1" x14ac:dyDescent="0.3">
      <c r="B9" s="586" t="s">
        <v>326</v>
      </c>
      <c r="C9" s="587"/>
      <c r="D9" s="587"/>
      <c r="E9" s="587"/>
      <c r="F9" s="587"/>
    </row>
    <row r="10" spans="2:8" x14ac:dyDescent="0.25">
      <c r="B10" s="482">
        <v>2016</v>
      </c>
      <c r="C10" s="483"/>
      <c r="D10" s="482">
        <v>2017</v>
      </c>
      <c r="E10" s="483"/>
      <c r="F10" s="383" t="s">
        <v>154</v>
      </c>
    </row>
    <row r="11" spans="2:8" ht="41.25" customHeight="1" thickBot="1" x14ac:dyDescent="0.3">
      <c r="B11" s="84" t="s">
        <v>183</v>
      </c>
      <c r="C11" s="95" t="s">
        <v>327</v>
      </c>
      <c r="D11" s="232" t="s">
        <v>183</v>
      </c>
      <c r="E11" s="233" t="s">
        <v>328</v>
      </c>
      <c r="F11" s="384"/>
    </row>
    <row r="12" spans="2:8" x14ac:dyDescent="0.25">
      <c r="B12" s="10"/>
      <c r="C12" s="32"/>
      <c r="D12" s="10"/>
      <c r="E12" s="25"/>
      <c r="F12" s="108"/>
      <c r="G12" s="422" t="s">
        <v>329</v>
      </c>
      <c r="H12" s="423"/>
    </row>
    <row r="13" spans="2:8" x14ac:dyDescent="0.25">
      <c r="B13" s="11"/>
      <c r="C13" s="33"/>
      <c r="D13" s="11"/>
      <c r="E13" s="31"/>
      <c r="F13" s="179"/>
      <c r="G13" s="422"/>
      <c r="H13" s="423"/>
    </row>
    <row r="14" spans="2:8" x14ac:dyDescent="0.25">
      <c r="B14" s="11"/>
      <c r="C14" s="33"/>
      <c r="D14" s="11"/>
      <c r="E14" s="31"/>
      <c r="F14" s="179"/>
      <c r="G14" s="422"/>
      <c r="H14" s="423"/>
    </row>
    <row r="15" spans="2:8" x14ac:dyDescent="0.25">
      <c r="B15" s="11"/>
      <c r="C15" s="33"/>
      <c r="D15" s="11"/>
      <c r="E15" s="31"/>
      <c r="F15" s="179"/>
      <c r="G15" s="422"/>
      <c r="H15" s="423"/>
    </row>
    <row r="16" spans="2:8" x14ac:dyDescent="0.25">
      <c r="B16" s="11"/>
      <c r="C16" s="33"/>
      <c r="D16" s="11"/>
      <c r="E16" s="31"/>
      <c r="F16" s="179"/>
      <c r="G16" s="422"/>
      <c r="H16" s="423"/>
    </row>
    <row r="17" spans="1:30" x14ac:dyDescent="0.25">
      <c r="B17" s="11"/>
      <c r="C17" s="33"/>
      <c r="D17" s="11"/>
      <c r="E17" s="31"/>
      <c r="F17" s="179"/>
      <c r="G17" s="422"/>
      <c r="H17" s="423"/>
    </row>
    <row r="18" spans="1:30" x14ac:dyDescent="0.25">
      <c r="B18" s="26"/>
      <c r="C18" s="40"/>
      <c r="D18" s="26"/>
      <c r="E18" s="27"/>
      <c r="F18" s="109"/>
      <c r="G18" s="422"/>
      <c r="H18" s="423"/>
    </row>
    <row r="19" spans="1:30" x14ac:dyDescent="0.25">
      <c r="B19" s="26"/>
      <c r="C19" s="40"/>
      <c r="D19" s="26"/>
      <c r="E19" s="27"/>
      <c r="F19" s="109"/>
      <c r="G19" s="422"/>
      <c r="H19" s="423"/>
    </row>
    <row r="20" spans="1:30" x14ac:dyDescent="0.25">
      <c r="B20" s="26"/>
      <c r="C20" s="40"/>
      <c r="D20" s="26"/>
      <c r="E20" s="27"/>
      <c r="F20" s="110"/>
      <c r="G20" s="422"/>
      <c r="H20" s="423"/>
    </row>
    <row r="21" spans="1:30" x14ac:dyDescent="0.25">
      <c r="B21" s="26"/>
      <c r="C21" s="40"/>
      <c r="D21" s="26"/>
      <c r="E21" s="27"/>
      <c r="F21" s="110"/>
      <c r="G21" s="422"/>
      <c r="H21" s="423"/>
    </row>
    <row r="22" spans="1:30" ht="17.25" customHeight="1" thickBot="1" x14ac:dyDescent="0.3">
      <c r="B22" s="75" t="s">
        <v>184</v>
      </c>
      <c r="C22" s="91"/>
      <c r="D22" s="75" t="s">
        <v>184</v>
      </c>
      <c r="E22" s="90"/>
      <c r="F22" s="110"/>
      <c r="G22" s="392"/>
      <c r="H22" s="424"/>
    </row>
    <row r="23" spans="1:30" ht="15.75" thickBot="1" x14ac:dyDescent="0.3">
      <c r="B23" s="75" t="s">
        <v>222</v>
      </c>
      <c r="C23" s="34"/>
      <c r="D23" s="75" t="s">
        <v>222</v>
      </c>
      <c r="E23" s="92"/>
      <c r="F23" s="110"/>
      <c r="G23" s="145">
        <v>2016</v>
      </c>
      <c r="H23" s="146">
        <v>2017</v>
      </c>
    </row>
    <row r="24" spans="1:30" ht="15.75" thickBot="1" x14ac:dyDescent="0.3">
      <c r="B24" s="290" t="s">
        <v>0</v>
      </c>
      <c r="C24" s="82"/>
      <c r="D24" s="290" t="s">
        <v>0</v>
      </c>
      <c r="E24" s="93" t="str">
        <f>+IF(SUM(E18:E23)=0,"",SUM(E18:E23))</f>
        <v/>
      </c>
      <c r="F24" s="150"/>
      <c r="G24" s="147" t="str">
        <f>+IF($C$8="","",$C$8)</f>
        <v/>
      </c>
      <c r="H24" s="148" t="str">
        <f>+IF($D$8="","",$D$8)</f>
        <v/>
      </c>
    </row>
    <row r="25" spans="1:30" ht="54.75" customHeight="1" thickBot="1" x14ac:dyDescent="0.3">
      <c r="A25" s="249"/>
      <c r="B25" s="586" t="s">
        <v>518</v>
      </c>
      <c r="C25" s="587"/>
      <c r="D25" s="587"/>
      <c r="E25" s="587"/>
      <c r="F25" s="587"/>
      <c r="G25" s="587"/>
      <c r="H25" s="587"/>
      <c r="I25" s="587"/>
      <c r="J25" s="587"/>
      <c r="K25" s="6"/>
      <c r="L25" s="6"/>
      <c r="M25" s="6"/>
      <c r="N25" s="6"/>
      <c r="O25" s="6"/>
      <c r="P25" s="6"/>
      <c r="Q25" s="6"/>
      <c r="R25" s="6"/>
      <c r="S25" s="6"/>
      <c r="T25" s="6"/>
      <c r="U25" s="6"/>
      <c r="V25" s="6"/>
      <c r="W25" s="6"/>
      <c r="X25" s="246"/>
      <c r="Y25" s="246"/>
      <c r="Z25" s="246"/>
      <c r="AA25" s="246"/>
      <c r="AB25" s="246"/>
      <c r="AC25" s="246"/>
    </row>
    <row r="26" spans="1:30" ht="15" customHeight="1" x14ac:dyDescent="0.25">
      <c r="A26" s="249"/>
      <c r="B26" s="399" t="s">
        <v>225</v>
      </c>
      <c r="C26" s="453" t="s">
        <v>330</v>
      </c>
      <c r="D26" s="381" t="s">
        <v>227</v>
      </c>
      <c r="E26" s="451"/>
      <c r="F26" s="452"/>
      <c r="G26" s="588" t="s">
        <v>231</v>
      </c>
      <c r="H26" s="455" t="s">
        <v>331</v>
      </c>
      <c r="I26" s="447" t="s">
        <v>154</v>
      </c>
      <c r="J26" s="428"/>
      <c r="K26" s="6"/>
      <c r="L26" s="6"/>
      <c r="M26" s="6"/>
      <c r="N26" s="6"/>
      <c r="O26" s="6"/>
      <c r="P26" s="6"/>
      <c r="Q26" s="6"/>
      <c r="R26" s="6"/>
      <c r="S26" s="6"/>
      <c r="T26" s="6"/>
      <c r="U26" s="6"/>
      <c r="V26" s="6"/>
      <c r="W26" s="6"/>
      <c r="X26" s="6"/>
      <c r="Y26" s="246"/>
      <c r="Z26" s="246"/>
      <c r="AA26" s="246"/>
      <c r="AB26" s="246"/>
      <c r="AC26" s="246"/>
    </row>
    <row r="27" spans="1:30" ht="37.5" customHeight="1" thickBot="1" x14ac:dyDescent="0.3">
      <c r="A27" s="249"/>
      <c r="B27" s="400"/>
      <c r="C27" s="454"/>
      <c r="D27" s="291" t="s">
        <v>228</v>
      </c>
      <c r="E27" s="291" t="s">
        <v>229</v>
      </c>
      <c r="F27" s="291" t="s">
        <v>230</v>
      </c>
      <c r="G27" s="589"/>
      <c r="H27" s="456"/>
      <c r="I27" s="448"/>
      <c r="J27" s="430"/>
      <c r="K27" s="6"/>
      <c r="L27" s="6"/>
      <c r="M27" s="6"/>
      <c r="N27" s="6"/>
      <c r="O27" s="6"/>
      <c r="P27" s="6"/>
      <c r="Q27" s="6"/>
      <c r="R27" s="6"/>
      <c r="S27" s="6"/>
      <c r="T27" s="6"/>
      <c r="U27" s="6"/>
      <c r="V27" s="6"/>
      <c r="W27" s="6"/>
      <c r="X27" s="6"/>
      <c r="Y27" s="246"/>
      <c r="Z27" s="246"/>
      <c r="AA27" s="246"/>
      <c r="AB27" s="246"/>
      <c r="AC27" s="246"/>
    </row>
    <row r="28" spans="1:30" x14ac:dyDescent="0.25">
      <c r="B28" s="262">
        <v>1</v>
      </c>
      <c r="C28" s="10"/>
      <c r="D28" s="24"/>
      <c r="E28" s="24"/>
      <c r="F28" s="24"/>
      <c r="G28" s="32"/>
      <c r="H28" s="273"/>
      <c r="I28" s="601"/>
      <c r="J28" s="602"/>
      <c r="AD28" s="4"/>
    </row>
    <row r="29" spans="1:30" x14ac:dyDescent="0.25">
      <c r="B29" s="262">
        <v>2</v>
      </c>
      <c r="C29" s="11"/>
      <c r="D29" s="30"/>
      <c r="E29" s="30"/>
      <c r="F29" s="30"/>
      <c r="G29" s="33"/>
      <c r="H29" s="273"/>
      <c r="I29" s="600"/>
      <c r="J29" s="436"/>
      <c r="AD29" s="4"/>
    </row>
    <row r="30" spans="1:30" x14ac:dyDescent="0.25">
      <c r="B30" s="262">
        <v>3</v>
      </c>
      <c r="C30" s="11"/>
      <c r="D30" s="30"/>
      <c r="E30" s="30"/>
      <c r="F30" s="30"/>
      <c r="G30" s="33"/>
      <c r="H30" s="273"/>
      <c r="I30" s="600"/>
      <c r="J30" s="436"/>
      <c r="AD30" s="4"/>
    </row>
    <row r="31" spans="1:30" x14ac:dyDescent="0.25">
      <c r="B31" s="262">
        <v>4</v>
      </c>
      <c r="C31" s="11"/>
      <c r="D31" s="30"/>
      <c r="E31" s="30"/>
      <c r="F31" s="30"/>
      <c r="G31" s="33"/>
      <c r="H31" s="273"/>
      <c r="I31" s="600"/>
      <c r="J31" s="436"/>
      <c r="AD31" s="4"/>
    </row>
    <row r="32" spans="1:30" x14ac:dyDescent="0.25">
      <c r="B32" s="262">
        <v>5</v>
      </c>
      <c r="C32" s="11"/>
      <c r="D32" s="30"/>
      <c r="E32" s="30"/>
      <c r="F32" s="30"/>
      <c r="G32" s="33"/>
      <c r="H32" s="273"/>
      <c r="I32" s="600"/>
      <c r="J32" s="436"/>
      <c r="AD32" s="4"/>
    </row>
    <row r="33" spans="2:30" x14ac:dyDescent="0.25">
      <c r="B33" s="262">
        <v>6</v>
      </c>
      <c r="C33" s="11"/>
      <c r="D33" s="30"/>
      <c r="E33" s="30"/>
      <c r="F33" s="30"/>
      <c r="G33" s="33"/>
      <c r="H33" s="273"/>
      <c r="I33" s="600"/>
      <c r="J33" s="436"/>
      <c r="AD33" s="4"/>
    </row>
    <row r="34" spans="2:30" x14ac:dyDescent="0.25">
      <c r="B34" s="262">
        <v>7</v>
      </c>
      <c r="C34" s="26"/>
      <c r="D34" s="23"/>
      <c r="E34" s="23"/>
      <c r="F34" s="23"/>
      <c r="G34" s="40"/>
      <c r="H34" s="274"/>
      <c r="I34" s="600"/>
      <c r="J34" s="436"/>
      <c r="AD34" s="4"/>
    </row>
    <row r="35" spans="2:30" x14ac:dyDescent="0.25">
      <c r="B35" s="262">
        <v>8</v>
      </c>
      <c r="C35" s="26"/>
      <c r="D35" s="23"/>
      <c r="E35" s="23"/>
      <c r="F35" s="23"/>
      <c r="G35" s="40"/>
      <c r="H35" s="274"/>
      <c r="I35" s="600"/>
      <c r="J35" s="436"/>
      <c r="AD35" s="4"/>
    </row>
    <row r="36" spans="2:30" x14ac:dyDescent="0.25">
      <c r="B36" s="262">
        <v>9</v>
      </c>
      <c r="C36" s="26"/>
      <c r="D36" s="23"/>
      <c r="E36" s="23"/>
      <c r="F36" s="23"/>
      <c r="G36" s="40"/>
      <c r="H36" s="274"/>
      <c r="I36" s="600"/>
      <c r="J36" s="436"/>
      <c r="AD36" s="4"/>
    </row>
    <row r="37" spans="2:30" ht="15.75" thickBot="1" x14ac:dyDescent="0.3">
      <c r="B37" s="267">
        <v>10</v>
      </c>
      <c r="C37" s="35"/>
      <c r="D37" s="36"/>
      <c r="E37" s="36"/>
      <c r="F37" s="36"/>
      <c r="G37" s="140"/>
      <c r="H37" s="275"/>
      <c r="I37" s="598"/>
      <c r="J37" s="599"/>
      <c r="AD37" s="4"/>
    </row>
    <row r="38" spans="2:30" x14ac:dyDescent="0.25">
      <c r="B38" s="4"/>
      <c r="C38" s="4"/>
      <c r="D38" s="4"/>
      <c r="E38" s="4"/>
      <c r="F38" s="4"/>
    </row>
    <row r="39" spans="2:30" x14ac:dyDescent="0.25">
      <c r="B39" s="4"/>
      <c r="C39" s="4"/>
      <c r="D39" s="4"/>
      <c r="E39" s="4"/>
      <c r="F39" s="4"/>
    </row>
    <row r="40" spans="2:30" x14ac:dyDescent="0.25">
      <c r="B40" s="4"/>
      <c r="C40" s="4"/>
      <c r="D40" s="4"/>
      <c r="E40" s="4"/>
      <c r="F40" s="4"/>
    </row>
    <row r="41" spans="2:30" x14ac:dyDescent="0.25">
      <c r="B41" s="4"/>
      <c r="C41" s="4"/>
      <c r="D41" s="4"/>
      <c r="E41" s="4"/>
      <c r="F41" s="4"/>
    </row>
    <row r="42" spans="2:30" x14ac:dyDescent="0.25">
      <c r="B42" s="4"/>
      <c r="C42" s="4"/>
      <c r="D42" s="4"/>
      <c r="E42" s="4"/>
      <c r="F42" s="4"/>
    </row>
    <row r="43" spans="2:30" x14ac:dyDescent="0.25">
      <c r="B43" s="4"/>
      <c r="C43" s="4"/>
      <c r="D43" s="4"/>
      <c r="E43" s="4"/>
      <c r="F43" s="4"/>
    </row>
    <row r="44" spans="2:30" x14ac:dyDescent="0.25">
      <c r="B44" s="4"/>
      <c r="C44" s="4"/>
      <c r="D44" s="4"/>
      <c r="E44" s="4"/>
      <c r="F44" s="4"/>
    </row>
    <row r="45" spans="2:30" x14ac:dyDescent="0.25">
      <c r="B45" s="4"/>
      <c r="C45" s="4"/>
      <c r="D45" s="4"/>
      <c r="E45" s="4"/>
      <c r="F45" s="4"/>
    </row>
    <row r="46" spans="2:30" x14ac:dyDescent="0.25">
      <c r="B46" s="4"/>
      <c r="C46" s="4"/>
      <c r="D46" s="4"/>
      <c r="E46" s="4"/>
      <c r="F46" s="4"/>
    </row>
    <row r="47" spans="2:30" x14ac:dyDescent="0.25">
      <c r="B47" s="4"/>
      <c r="C47" s="4"/>
      <c r="D47" s="4"/>
      <c r="E47" s="4"/>
      <c r="F47" s="4"/>
    </row>
    <row r="48" spans="2:30" x14ac:dyDescent="0.25">
      <c r="B48" s="4"/>
      <c r="C48" s="4"/>
      <c r="D48" s="4"/>
      <c r="E48" s="4"/>
      <c r="F48" s="4"/>
    </row>
    <row r="49" spans="2:6" x14ac:dyDescent="0.25">
      <c r="B49" s="4"/>
      <c r="C49" s="4"/>
      <c r="D49" s="4"/>
      <c r="E49" s="4"/>
      <c r="F49" s="4"/>
    </row>
    <row r="50" spans="2:6" x14ac:dyDescent="0.25">
      <c r="B50" s="4"/>
      <c r="C50" s="4"/>
      <c r="D50" s="4"/>
      <c r="E50" s="4"/>
      <c r="F50" s="4"/>
    </row>
    <row r="51" spans="2:6" x14ac:dyDescent="0.25">
      <c r="B51" s="4"/>
      <c r="C51" s="4"/>
      <c r="D51" s="4"/>
      <c r="E51" s="4"/>
      <c r="F51" s="4"/>
    </row>
    <row r="52" spans="2:6" x14ac:dyDescent="0.25">
      <c r="B52" s="4"/>
      <c r="C52" s="4"/>
      <c r="D52" s="4"/>
      <c r="E52" s="4"/>
      <c r="F52" s="4"/>
    </row>
    <row r="53" spans="2:6" x14ac:dyDescent="0.25">
      <c r="B53" s="4"/>
      <c r="C53" s="4"/>
      <c r="D53" s="4"/>
      <c r="E53" s="4"/>
      <c r="F53" s="4"/>
    </row>
    <row r="54" spans="2:6" x14ac:dyDescent="0.25">
      <c r="B54" s="4"/>
      <c r="C54" s="4"/>
      <c r="D54" s="4"/>
      <c r="E54" s="4"/>
      <c r="F54" s="4"/>
    </row>
    <row r="55" spans="2:6" x14ac:dyDescent="0.25">
      <c r="B55" s="4"/>
      <c r="C55" s="4"/>
      <c r="D55" s="4"/>
      <c r="E55" s="4"/>
      <c r="F55" s="4"/>
    </row>
    <row r="56" spans="2:6" x14ac:dyDescent="0.25">
      <c r="B56" s="4"/>
      <c r="C56" s="4"/>
      <c r="D56" s="4"/>
      <c r="E56" s="4"/>
      <c r="F56" s="4"/>
    </row>
    <row r="57" spans="2:6" x14ac:dyDescent="0.25">
      <c r="B57" s="4"/>
      <c r="C57" s="4"/>
      <c r="D57" s="4"/>
      <c r="E57" s="4"/>
      <c r="F57" s="4"/>
    </row>
    <row r="58" spans="2:6" x14ac:dyDescent="0.25">
      <c r="B58" s="4"/>
      <c r="C58" s="4"/>
      <c r="D58" s="4"/>
      <c r="E58" s="4"/>
      <c r="F58" s="4"/>
    </row>
    <row r="59" spans="2:6" x14ac:dyDescent="0.25">
      <c r="B59" s="4"/>
      <c r="C59" s="4"/>
      <c r="D59" s="4"/>
      <c r="E59" s="4"/>
      <c r="F59" s="4"/>
    </row>
    <row r="60" spans="2:6" x14ac:dyDescent="0.25">
      <c r="B60" s="4"/>
      <c r="C60" s="4"/>
      <c r="D60" s="4"/>
      <c r="E60" s="4"/>
      <c r="F60" s="4"/>
    </row>
    <row r="61" spans="2:6" x14ac:dyDescent="0.25">
      <c r="B61" s="4"/>
      <c r="C61" s="4"/>
      <c r="D61" s="4"/>
      <c r="E61" s="4"/>
      <c r="F61" s="4"/>
    </row>
    <row r="62" spans="2:6" x14ac:dyDescent="0.25">
      <c r="B62" s="4"/>
      <c r="C62" s="4"/>
      <c r="D62" s="4"/>
      <c r="E62" s="4"/>
      <c r="F62" s="4"/>
    </row>
    <row r="63" spans="2:6" x14ac:dyDescent="0.25">
      <c r="B63" s="4"/>
      <c r="C63" s="4"/>
      <c r="D63" s="4"/>
      <c r="E63" s="4"/>
      <c r="F63" s="4"/>
    </row>
  </sheetData>
  <sheetProtection algorithmName="SHA-512" hashValue="g6mL25WQwgHWUP96iOnuZ2651o2klE5Vwk9R6t/yjtULuJA0O140GLBJDkaNOPzHa2Xb2gtWJPM65CpqOXChWA==" saltValue="/ejStKDXTHfP8SKkE7FlPw==" spinCount="100000" sheet="1" objects="1" scenarios="1" selectLockedCells="1"/>
  <mergeCells count="28">
    <mergeCell ref="D10:E10"/>
    <mergeCell ref="B5:B6"/>
    <mergeCell ref="I37:J37"/>
    <mergeCell ref="I36:J36"/>
    <mergeCell ref="I35:J35"/>
    <mergeCell ref="I34:J34"/>
    <mergeCell ref="I28:J28"/>
    <mergeCell ref="I29:J29"/>
    <mergeCell ref="I30:J30"/>
    <mergeCell ref="I31:J31"/>
    <mergeCell ref="I32:J32"/>
    <mergeCell ref="I33:J33"/>
    <mergeCell ref="B4:F4"/>
    <mergeCell ref="B9:F9"/>
    <mergeCell ref="B25:J25"/>
    <mergeCell ref="D26:F26"/>
    <mergeCell ref="G26:G27"/>
    <mergeCell ref="I26:J27"/>
    <mergeCell ref="H26:H27"/>
    <mergeCell ref="C26:C27"/>
    <mergeCell ref="B26:B27"/>
    <mergeCell ref="G12:H22"/>
    <mergeCell ref="G5:H6"/>
    <mergeCell ref="F10:F11"/>
    <mergeCell ref="E5:F6"/>
    <mergeCell ref="E8:F8"/>
    <mergeCell ref="E7:F7"/>
    <mergeCell ref="B10:C10"/>
  </mergeCells>
  <pageMargins left="0.25" right="0.25" top="0.75" bottom="0.75" header="0.3" footer="0.3"/>
  <pageSetup paperSize="9" scale="80" orientation="landscape" horizontalDpi="1200" verticalDpi="1200" r:id="rId1"/>
  <rowBreaks count="1" manualBreakCount="1">
    <brk id="24" max="9"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0000000}">
          <x14:formula1>
            <xm:f>'LISTS FOR MENUS'!$L$2:$L$4</xm:f>
          </x14:formula1>
          <xm:sqref>G28:G37</xm:sqref>
        </x14:dataValidation>
        <x14:dataValidation type="list" allowBlank="1" showInputMessage="1" showErrorMessage="1" xr:uid="{00000000-0002-0000-0900-000001000000}">
          <x14:formula1>
            <xm:f>'LISTS FOR MENUS'!$B$2:$B$251</xm:f>
          </x14:formula1>
          <xm:sqref>C28:F37</xm:sqref>
        </x14:dataValidation>
        <x14:dataValidation type="list" allowBlank="1" showInputMessage="1" showErrorMessage="1" xr:uid="{00000000-0002-0000-0900-000002000000}">
          <x14:formula1>
            <xm:f>'LISTS FOR MENUS'!$A$2:$A$250</xm:f>
          </x14:formula1>
          <xm:sqref>B12:B21 D12:D21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499984740745262"/>
  </sheetPr>
  <dimension ref="A1:AO123"/>
  <sheetViews>
    <sheetView showRowColHeaders="0" zoomScaleNormal="100" workbookViewId="0">
      <selection activeCell="E7" sqref="E7"/>
    </sheetView>
  </sheetViews>
  <sheetFormatPr defaultRowHeight="15" x14ac:dyDescent="0.25"/>
  <cols>
    <col min="1" max="1" width="4" style="6" customWidth="1"/>
    <col min="2" max="3" width="17.85546875" style="246" customWidth="1"/>
    <col min="4" max="4" width="18.28515625" style="246" customWidth="1"/>
    <col min="5" max="5" width="14.42578125" style="246" customWidth="1"/>
    <col min="6" max="6" width="13.42578125" style="246" customWidth="1"/>
    <col min="7" max="7" width="20" style="246" customWidth="1"/>
    <col min="8" max="8" width="13.7109375" style="6" customWidth="1"/>
    <col min="9" max="9" width="10" style="6" customWidth="1"/>
    <col min="10" max="41" width="9.140625" style="6"/>
    <col min="42" max="16384" width="9.140625" style="246"/>
  </cols>
  <sheetData>
    <row r="1" spans="2:7" s="6" customFormat="1" ht="12.75" x14ac:dyDescent="0.2"/>
    <row r="2" spans="2:7" ht="18.75" thickBot="1" x14ac:dyDescent="0.3">
      <c r="B2" s="45" t="s">
        <v>332</v>
      </c>
      <c r="C2" s="45"/>
      <c r="D2" s="1"/>
      <c r="E2" s="1"/>
      <c r="F2" s="1"/>
      <c r="G2" s="1"/>
    </row>
    <row r="3" spans="2:7" ht="18" x14ac:dyDescent="0.25">
      <c r="B3" s="294"/>
      <c r="C3" s="294"/>
      <c r="D3" s="4"/>
      <c r="E3" s="4"/>
      <c r="F3" s="4"/>
      <c r="G3" s="4"/>
    </row>
    <row r="4" spans="2:7" s="6" customFormat="1" ht="39.75" customHeight="1" thickBot="1" x14ac:dyDescent="0.25">
      <c r="B4" s="370" t="s">
        <v>333</v>
      </c>
      <c r="C4" s="370"/>
      <c r="D4" s="370"/>
      <c r="E4" s="370"/>
      <c r="F4" s="370"/>
      <c r="G4" s="370"/>
    </row>
    <row r="5" spans="2:7" s="6" customFormat="1" ht="15" customHeight="1" x14ac:dyDescent="0.2">
      <c r="B5" s="447" t="s">
        <v>334</v>
      </c>
      <c r="C5" s="627"/>
      <c r="D5" s="629" t="s">
        <v>335</v>
      </c>
      <c r="E5" s="295">
        <v>2016</v>
      </c>
      <c r="F5" s="296">
        <v>2017</v>
      </c>
      <c r="G5" s="631" t="s">
        <v>154</v>
      </c>
    </row>
    <row r="6" spans="2:7" s="6" customFormat="1" ht="30" customHeight="1" thickBot="1" x14ac:dyDescent="0.25">
      <c r="B6" s="448"/>
      <c r="C6" s="628"/>
      <c r="D6" s="630"/>
      <c r="E6" s="297" t="s">
        <v>336</v>
      </c>
      <c r="F6" s="279" t="s">
        <v>336</v>
      </c>
      <c r="G6" s="632"/>
    </row>
    <row r="7" spans="2:7" s="6" customFormat="1" ht="15" customHeight="1" x14ac:dyDescent="0.25">
      <c r="B7" s="611" t="s">
        <v>337</v>
      </c>
      <c r="C7" s="612"/>
      <c r="D7" s="298" t="s">
        <v>338</v>
      </c>
      <c r="E7" s="24"/>
      <c r="F7" s="131"/>
      <c r="G7" s="38"/>
    </row>
    <row r="8" spans="2:7" s="6" customFormat="1" ht="15" customHeight="1" x14ac:dyDescent="0.25">
      <c r="B8" s="613"/>
      <c r="C8" s="614"/>
      <c r="D8" s="299" t="s">
        <v>339</v>
      </c>
      <c r="E8" s="30"/>
      <c r="F8" s="130"/>
      <c r="G8" s="41"/>
    </row>
    <row r="9" spans="2:7" s="6" customFormat="1" ht="15" customHeight="1" x14ac:dyDescent="0.25">
      <c r="B9" s="613"/>
      <c r="C9" s="614"/>
      <c r="D9" s="299" t="s">
        <v>344</v>
      </c>
      <c r="E9" s="30"/>
      <c r="F9" s="130"/>
      <c r="G9" s="41"/>
    </row>
    <row r="10" spans="2:7" s="6" customFormat="1" ht="15" customHeight="1" thickBot="1" x14ac:dyDescent="0.3">
      <c r="B10" s="615"/>
      <c r="C10" s="616"/>
      <c r="D10" s="300" t="s">
        <v>94</v>
      </c>
      <c r="E10" s="134"/>
      <c r="F10" s="135"/>
      <c r="G10" s="132"/>
    </row>
    <row r="11" spans="2:7" s="6" customFormat="1" ht="15" customHeight="1" x14ac:dyDescent="0.25">
      <c r="B11" s="611" t="s">
        <v>347</v>
      </c>
      <c r="C11" s="612"/>
      <c r="D11" s="298" t="s">
        <v>342</v>
      </c>
      <c r="E11" s="30"/>
      <c r="F11" s="130"/>
      <c r="G11" s="41"/>
    </row>
    <row r="12" spans="2:7" s="6" customFormat="1" ht="15" customHeight="1" x14ac:dyDescent="0.25">
      <c r="B12" s="613"/>
      <c r="C12" s="614"/>
      <c r="D12" s="299" t="s">
        <v>340</v>
      </c>
      <c r="E12" s="30"/>
      <c r="F12" s="130"/>
      <c r="G12" s="41"/>
    </row>
    <row r="13" spans="2:7" s="6" customFormat="1" ht="15" customHeight="1" x14ac:dyDescent="0.25">
      <c r="B13" s="613"/>
      <c r="C13" s="614"/>
      <c r="D13" s="299" t="s">
        <v>345</v>
      </c>
      <c r="E13" s="30"/>
      <c r="F13" s="130"/>
      <c r="G13" s="41"/>
    </row>
    <row r="14" spans="2:7" s="6" customFormat="1" ht="15" customHeight="1" thickBot="1" x14ac:dyDescent="0.3">
      <c r="B14" s="615"/>
      <c r="C14" s="616"/>
      <c r="D14" s="301" t="s">
        <v>95</v>
      </c>
      <c r="E14" s="136"/>
      <c r="F14" s="137"/>
      <c r="G14" s="133"/>
    </row>
    <row r="15" spans="2:7" s="6" customFormat="1" ht="15" customHeight="1" x14ac:dyDescent="0.25">
      <c r="B15" s="611" t="s">
        <v>348</v>
      </c>
      <c r="C15" s="612"/>
      <c r="D15" s="302" t="s">
        <v>343</v>
      </c>
      <c r="E15" s="24"/>
      <c r="F15" s="131"/>
      <c r="G15" s="38"/>
    </row>
    <row r="16" spans="2:7" s="6" customFormat="1" ht="15" customHeight="1" x14ac:dyDescent="0.25">
      <c r="B16" s="613"/>
      <c r="C16" s="614"/>
      <c r="D16" s="299" t="s">
        <v>341</v>
      </c>
      <c r="E16" s="30"/>
      <c r="F16" s="130"/>
      <c r="G16" s="41"/>
    </row>
    <row r="17" spans="1:41" s="6" customFormat="1" ht="15" customHeight="1" x14ac:dyDescent="0.25">
      <c r="B17" s="613"/>
      <c r="C17" s="614"/>
      <c r="D17" s="299" t="s">
        <v>346</v>
      </c>
      <c r="E17" s="30"/>
      <c r="F17" s="130"/>
      <c r="G17" s="41"/>
    </row>
    <row r="18" spans="1:41" s="6" customFormat="1" ht="15" customHeight="1" thickBot="1" x14ac:dyDescent="0.3">
      <c r="B18" s="615"/>
      <c r="C18" s="616"/>
      <c r="D18" s="300" t="s">
        <v>96</v>
      </c>
      <c r="E18" s="134"/>
      <c r="F18" s="135"/>
      <c r="G18" s="132"/>
    </row>
    <row r="19" spans="1:41" s="104" customFormat="1" ht="15.75" thickBot="1" x14ac:dyDescent="0.3">
      <c r="A19" s="6"/>
      <c r="B19" s="617" t="s">
        <v>110</v>
      </c>
      <c r="C19" s="618"/>
      <c r="D19" s="619"/>
      <c r="E19" s="82"/>
      <c r="F19" s="83"/>
      <c r="G19" s="129"/>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row>
    <row r="20" spans="1:41" ht="67.5" customHeight="1" thickBot="1" x14ac:dyDescent="0.3">
      <c r="A20" s="249"/>
      <c r="B20" s="521" t="s">
        <v>349</v>
      </c>
      <c r="C20" s="522"/>
      <c r="D20" s="522"/>
      <c r="E20" s="522"/>
      <c r="F20" s="522"/>
      <c r="G20" s="620"/>
      <c r="AO20" s="246"/>
    </row>
    <row r="21" spans="1:41" ht="15" customHeight="1" x14ac:dyDescent="0.25">
      <c r="A21" s="249"/>
      <c r="B21" s="447" t="s">
        <v>350</v>
      </c>
      <c r="C21" s="428"/>
      <c r="D21" s="295">
        <v>2016</v>
      </c>
      <c r="E21" s="296">
        <v>2017</v>
      </c>
      <c r="F21" s="387" t="s">
        <v>154</v>
      </c>
      <c r="G21" s="388"/>
      <c r="AO21" s="246"/>
    </row>
    <row r="22" spans="1:41" ht="32.25" customHeight="1" thickBot="1" x14ac:dyDescent="0.3">
      <c r="A22" s="249"/>
      <c r="B22" s="621"/>
      <c r="C22" s="622"/>
      <c r="D22" s="303" t="s">
        <v>336</v>
      </c>
      <c r="E22" s="304" t="s">
        <v>336</v>
      </c>
      <c r="F22" s="531"/>
      <c r="G22" s="532"/>
      <c r="AO22" s="246"/>
    </row>
    <row r="23" spans="1:41" ht="16.5" customHeight="1" x14ac:dyDescent="0.25">
      <c r="A23" s="249"/>
      <c r="B23" s="623" t="s">
        <v>351</v>
      </c>
      <c r="C23" s="624"/>
      <c r="D23" s="12"/>
      <c r="E23" s="123"/>
      <c r="F23" s="625"/>
      <c r="G23" s="626"/>
      <c r="AO23" s="246"/>
    </row>
    <row r="24" spans="1:41" ht="26.25" x14ac:dyDescent="0.25">
      <c r="A24" s="249"/>
      <c r="B24" s="607" t="s">
        <v>352</v>
      </c>
      <c r="C24" s="305" t="s">
        <v>354</v>
      </c>
      <c r="D24" s="100"/>
      <c r="E24" s="127"/>
      <c r="F24" s="608"/>
      <c r="G24" s="468"/>
      <c r="AO24" s="246"/>
    </row>
    <row r="25" spans="1:41" ht="39" x14ac:dyDescent="0.25">
      <c r="A25" s="249"/>
      <c r="B25" s="425"/>
      <c r="C25" s="305" t="s">
        <v>355</v>
      </c>
      <c r="D25" s="100"/>
      <c r="E25" s="127"/>
      <c r="F25" s="608"/>
      <c r="G25" s="468"/>
      <c r="AO25" s="246"/>
    </row>
    <row r="26" spans="1:41" ht="15" customHeight="1" x14ac:dyDescent="0.25">
      <c r="A26" s="249"/>
      <c r="B26" s="607" t="s">
        <v>353</v>
      </c>
      <c r="C26" s="305" t="s">
        <v>356</v>
      </c>
      <c r="D26" s="100"/>
      <c r="E26" s="127"/>
      <c r="F26" s="608"/>
      <c r="G26" s="468"/>
      <c r="AO26" s="246"/>
    </row>
    <row r="27" spans="1:41" ht="39" x14ac:dyDescent="0.25">
      <c r="A27" s="249"/>
      <c r="B27" s="425"/>
      <c r="C27" s="305" t="s">
        <v>357</v>
      </c>
      <c r="D27" s="100"/>
      <c r="E27" s="127"/>
      <c r="F27" s="608"/>
      <c r="G27" s="468"/>
      <c r="AO27" s="246"/>
    </row>
    <row r="28" spans="1:41" ht="24" customHeight="1" x14ac:dyDescent="0.25">
      <c r="A28" s="249"/>
      <c r="B28" s="609" t="s">
        <v>358</v>
      </c>
      <c r="C28" s="551"/>
      <c r="D28" s="100"/>
      <c r="E28" s="127"/>
      <c r="F28" s="608"/>
      <c r="G28" s="468"/>
      <c r="AO28" s="246"/>
    </row>
    <row r="29" spans="1:41" x14ac:dyDescent="0.25">
      <c r="A29" s="249"/>
      <c r="B29" s="306" t="s">
        <v>208</v>
      </c>
      <c r="C29" s="307"/>
      <c r="D29" s="23"/>
      <c r="E29" s="124"/>
      <c r="F29" s="608"/>
      <c r="G29" s="468"/>
      <c r="AO29" s="246"/>
    </row>
    <row r="30" spans="1:41" x14ac:dyDescent="0.25">
      <c r="A30" s="249"/>
      <c r="B30" s="306" t="s">
        <v>359</v>
      </c>
      <c r="C30" s="307"/>
      <c r="D30" s="23"/>
      <c r="E30" s="124"/>
      <c r="F30" s="608"/>
      <c r="G30" s="468"/>
      <c r="AO30" s="246"/>
    </row>
    <row r="31" spans="1:41" ht="15.75" thickBot="1" x14ac:dyDescent="0.3">
      <c r="A31" s="249"/>
      <c r="B31" s="308" t="s">
        <v>360</v>
      </c>
      <c r="C31" s="309"/>
      <c r="D31" s="101"/>
      <c r="E31" s="187"/>
      <c r="F31" s="610"/>
      <c r="G31" s="459"/>
      <c r="AO31" s="246"/>
    </row>
    <row r="32" spans="1:41" ht="48" customHeight="1" thickBot="1" x14ac:dyDescent="0.3">
      <c r="A32" s="249"/>
      <c r="B32" s="603" t="s">
        <v>361</v>
      </c>
      <c r="C32" s="604"/>
      <c r="D32" s="185"/>
      <c r="E32" s="186"/>
      <c r="F32" s="605"/>
      <c r="G32" s="606"/>
      <c r="AO32" s="246"/>
    </row>
    <row r="33" s="6" customFormat="1" ht="12.75" x14ac:dyDescent="0.2"/>
    <row r="34" s="6" customFormat="1" ht="12.75" x14ac:dyDescent="0.2"/>
    <row r="35" s="6" customFormat="1" ht="12.75" x14ac:dyDescent="0.2"/>
    <row r="36" s="6" customFormat="1" ht="12.75" x14ac:dyDescent="0.2"/>
    <row r="37" s="6" customFormat="1" ht="12.75" x14ac:dyDescent="0.2"/>
    <row r="38" s="6" customFormat="1" ht="12.75" x14ac:dyDescent="0.2"/>
    <row r="39" s="6" customFormat="1" ht="12.75" x14ac:dyDescent="0.2"/>
    <row r="40" s="6" customFormat="1" ht="12.75" x14ac:dyDescent="0.2"/>
    <row r="41" s="6" customFormat="1" ht="12.75" x14ac:dyDescent="0.2"/>
    <row r="42" s="6" customFormat="1" ht="12.75" x14ac:dyDescent="0.2"/>
    <row r="43" s="6" customFormat="1" ht="12.75" x14ac:dyDescent="0.2"/>
    <row r="44" s="6" customFormat="1" ht="12.75" x14ac:dyDescent="0.2"/>
    <row r="45" s="6" customFormat="1" ht="12.75" x14ac:dyDescent="0.2"/>
    <row r="46" s="6" customFormat="1" ht="12.75" x14ac:dyDescent="0.2"/>
    <row r="47" s="6" customFormat="1" ht="12.75" x14ac:dyDescent="0.2"/>
    <row r="48" s="6" customFormat="1" ht="12.75" x14ac:dyDescent="0.2"/>
    <row r="49" s="6" customFormat="1" ht="12.75" x14ac:dyDescent="0.2"/>
    <row r="50" s="6" customFormat="1" ht="12.75" x14ac:dyDescent="0.2"/>
    <row r="51" s="6" customFormat="1" ht="12.75" x14ac:dyDescent="0.2"/>
    <row r="52" s="6" customFormat="1" ht="12.75" x14ac:dyDescent="0.2"/>
    <row r="53" s="6" customFormat="1" ht="12.75" x14ac:dyDescent="0.2"/>
    <row r="54" s="6" customFormat="1" ht="12.75" x14ac:dyDescent="0.2"/>
    <row r="55" s="6" customFormat="1" ht="12.75" x14ac:dyDescent="0.2"/>
    <row r="56" s="6" customFormat="1" ht="12.75" x14ac:dyDescent="0.2"/>
    <row r="57" s="6" customFormat="1" ht="12.75" x14ac:dyDescent="0.2"/>
    <row r="58" s="6" customFormat="1" ht="12.75" x14ac:dyDescent="0.2"/>
    <row r="59" s="6" customFormat="1" ht="12.75" x14ac:dyDescent="0.2"/>
    <row r="60" s="6" customFormat="1" ht="12.75" x14ac:dyDescent="0.2"/>
    <row r="61" s="6" customFormat="1" ht="12.75" x14ac:dyDescent="0.2"/>
    <row r="62" s="6" customFormat="1" ht="12.75" x14ac:dyDescent="0.2"/>
    <row r="63" s="6" customFormat="1" ht="12.75" x14ac:dyDescent="0.2"/>
    <row r="64" s="6" customFormat="1" ht="12.75" x14ac:dyDescent="0.2"/>
    <row r="65" s="6" customFormat="1" ht="12.75" x14ac:dyDescent="0.2"/>
    <row r="66" s="6" customFormat="1" ht="12.75" x14ac:dyDescent="0.2"/>
    <row r="67" s="6" customFormat="1" ht="12.75" x14ac:dyDescent="0.2"/>
    <row r="68" s="6" customFormat="1" ht="12.75" x14ac:dyDescent="0.2"/>
    <row r="69" s="6" customFormat="1" ht="12.75" x14ac:dyDescent="0.2"/>
    <row r="70" s="6" customFormat="1" ht="12.75" x14ac:dyDescent="0.2"/>
    <row r="71" s="6" customFormat="1" ht="12.75" x14ac:dyDescent="0.2"/>
    <row r="72" s="6" customFormat="1" ht="12.75" x14ac:dyDescent="0.2"/>
    <row r="73" s="6" customFormat="1" ht="12.75" x14ac:dyDescent="0.2"/>
    <row r="74" s="6" customFormat="1" ht="12.75" x14ac:dyDescent="0.2"/>
    <row r="75" s="6" customFormat="1" ht="12.75" x14ac:dyDescent="0.2"/>
    <row r="76" s="6" customFormat="1" ht="12.75" x14ac:dyDescent="0.2"/>
    <row r="77" s="6" customFormat="1" ht="12.75" x14ac:dyDescent="0.2"/>
    <row r="78" s="6" customFormat="1" ht="12.75" x14ac:dyDescent="0.2"/>
    <row r="79" s="6" customFormat="1" ht="12.75" x14ac:dyDescent="0.2"/>
    <row r="80" s="6" customFormat="1" ht="12.75" x14ac:dyDescent="0.2"/>
    <row r="81" s="6" customFormat="1" ht="12.75" x14ac:dyDescent="0.2"/>
    <row r="82" s="6" customFormat="1" ht="12.75" x14ac:dyDescent="0.2"/>
    <row r="83" s="6" customFormat="1" ht="12.75" x14ac:dyDescent="0.2"/>
    <row r="84" s="6" customFormat="1" ht="12.75" x14ac:dyDescent="0.2"/>
    <row r="85" s="6" customFormat="1" ht="12.75" x14ac:dyDescent="0.2"/>
    <row r="86" s="6" customFormat="1" ht="12.75" x14ac:dyDescent="0.2"/>
    <row r="87" s="6" customFormat="1" ht="12.75" x14ac:dyDescent="0.2"/>
    <row r="88" s="6" customFormat="1" ht="12.75" x14ac:dyDescent="0.2"/>
    <row r="89" s="6" customFormat="1" ht="12.75" x14ac:dyDescent="0.2"/>
    <row r="90" s="6" customFormat="1" ht="12.75" x14ac:dyDescent="0.2"/>
    <row r="91" s="6" customFormat="1" ht="12.75" x14ac:dyDescent="0.2"/>
    <row r="92" s="6" customFormat="1" ht="12.75" x14ac:dyDescent="0.2"/>
    <row r="93" s="6" customFormat="1" ht="12.75" x14ac:dyDescent="0.2"/>
    <row r="94" s="6" customFormat="1" ht="12.75" x14ac:dyDescent="0.2"/>
    <row r="95" s="6" customFormat="1" ht="12.75" x14ac:dyDescent="0.2"/>
    <row r="96" s="6" customFormat="1" ht="12.75" x14ac:dyDescent="0.2"/>
    <row r="97" s="6" customFormat="1" ht="12.75" x14ac:dyDescent="0.2"/>
    <row r="98" s="6" customFormat="1" ht="12.75" x14ac:dyDescent="0.2"/>
    <row r="99" s="6" customFormat="1" ht="12.75" x14ac:dyDescent="0.2"/>
    <row r="100" s="6" customFormat="1" ht="12.75" x14ac:dyDescent="0.2"/>
    <row r="101" s="6" customFormat="1" ht="12.75" x14ac:dyDescent="0.2"/>
    <row r="102" s="6" customFormat="1" ht="12.75" x14ac:dyDescent="0.2"/>
    <row r="103" s="6" customFormat="1" ht="12.75" x14ac:dyDescent="0.2"/>
    <row r="104" s="6" customFormat="1" ht="12.75" x14ac:dyDescent="0.2"/>
    <row r="105" s="6" customFormat="1" ht="12.75" x14ac:dyDescent="0.2"/>
    <row r="106" s="6" customFormat="1" ht="12.75" x14ac:dyDescent="0.2"/>
    <row r="107" s="6" customFormat="1" ht="12.75" x14ac:dyDescent="0.2"/>
    <row r="108" s="6" customFormat="1" ht="12.75" x14ac:dyDescent="0.2"/>
    <row r="109" s="6" customFormat="1" ht="12.75" x14ac:dyDescent="0.2"/>
    <row r="110" s="6" customFormat="1" ht="12.75" x14ac:dyDescent="0.2"/>
    <row r="111" s="6" customFormat="1" ht="12.75" x14ac:dyDescent="0.2"/>
    <row r="112" s="6" customFormat="1" ht="12.75" x14ac:dyDescent="0.2"/>
    <row r="113" s="6" customFormat="1" ht="12.75" x14ac:dyDescent="0.2"/>
    <row r="114" s="6" customFormat="1" ht="12.75" x14ac:dyDescent="0.2"/>
    <row r="115" s="6" customFormat="1" ht="12.75" x14ac:dyDescent="0.2"/>
    <row r="116" s="6" customFormat="1" ht="12.75" x14ac:dyDescent="0.2"/>
    <row r="117" s="6" customFormat="1" ht="12.75" x14ac:dyDescent="0.2"/>
    <row r="118" s="6" customFormat="1" ht="12.75" x14ac:dyDescent="0.2"/>
    <row r="119" s="6" customFormat="1" ht="12.75" x14ac:dyDescent="0.2"/>
    <row r="120" s="6" customFormat="1" ht="12.75" x14ac:dyDescent="0.2"/>
    <row r="121" s="6" customFormat="1" ht="12.75" x14ac:dyDescent="0.2"/>
    <row r="122" s="6" customFormat="1" ht="12.75" x14ac:dyDescent="0.2"/>
    <row r="123" s="6" customFormat="1" ht="12.75" x14ac:dyDescent="0.2"/>
  </sheetData>
  <sheetProtection algorithmName="SHA-512" hashValue="hc4V5xVputQZGCkl8Aaw5AGCLr0UN2qt5wwXveeLbtNQ6+QLeoMIyglfaun1AaaCTYtRfBEPIrYG16aipJ4ZCA==" saltValue="350E9TtQJcND2hh2Pd03wA==" spinCount="100000" sheet="1" objects="1" scenarios="1" selectLockedCells="1"/>
  <mergeCells count="26">
    <mergeCell ref="B4:G4"/>
    <mergeCell ref="B5:C6"/>
    <mergeCell ref="D5:D6"/>
    <mergeCell ref="G5:G6"/>
    <mergeCell ref="B7:C10"/>
    <mergeCell ref="B23:C23"/>
    <mergeCell ref="F23:G23"/>
    <mergeCell ref="B24:B25"/>
    <mergeCell ref="F24:G24"/>
    <mergeCell ref="F25:G25"/>
    <mergeCell ref="B11:C14"/>
    <mergeCell ref="B15:C18"/>
    <mergeCell ref="B19:D19"/>
    <mergeCell ref="B20:G20"/>
    <mergeCell ref="B21:C22"/>
    <mergeCell ref="F21:G22"/>
    <mergeCell ref="B32:C32"/>
    <mergeCell ref="F32:G32"/>
    <mergeCell ref="B26:B27"/>
    <mergeCell ref="F26:G26"/>
    <mergeCell ref="F27:G27"/>
    <mergeCell ref="B28:C28"/>
    <mergeCell ref="F28:G28"/>
    <mergeCell ref="F29:G29"/>
    <mergeCell ref="F30:G30"/>
    <mergeCell ref="F31:G31"/>
  </mergeCells>
  <pageMargins left="0.25" right="0.25" top="0.75" bottom="0.75" header="0.3" footer="0.3"/>
  <pageSetup scale="74"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rgb="FF92D050"/>
  </sheetPr>
  <dimension ref="A1:AO88"/>
  <sheetViews>
    <sheetView showRowColHeaders="0" zoomScaleNormal="100" workbookViewId="0">
      <selection activeCell="E9" sqref="E9"/>
    </sheetView>
  </sheetViews>
  <sheetFormatPr defaultRowHeight="15" x14ac:dyDescent="0.25"/>
  <cols>
    <col min="1" max="1" width="4" style="6" customWidth="1"/>
    <col min="2" max="3" width="17.85546875" style="246" customWidth="1"/>
    <col min="4" max="4" width="14" style="246" customWidth="1"/>
    <col min="5" max="5" width="16.140625" style="246" customWidth="1"/>
    <col min="6" max="6" width="13.42578125" style="246" customWidth="1"/>
    <col min="7" max="7" width="20" style="246" customWidth="1"/>
    <col min="8" max="8" width="13.7109375" style="6" customWidth="1"/>
    <col min="9" max="9" width="10" style="6" customWidth="1"/>
    <col min="10" max="41" width="9.140625" style="6"/>
    <col min="42" max="16384" width="9.140625" style="246"/>
  </cols>
  <sheetData>
    <row r="1" spans="2:7" s="6" customFormat="1" ht="12.75" x14ac:dyDescent="0.2"/>
    <row r="2" spans="2:7" ht="18.75" thickBot="1" x14ac:dyDescent="0.3">
      <c r="B2" s="45" t="s">
        <v>362</v>
      </c>
      <c r="C2" s="45"/>
      <c r="D2" s="1"/>
      <c r="E2" s="1"/>
      <c r="F2" s="1"/>
      <c r="G2" s="1"/>
    </row>
    <row r="3" spans="2:7" ht="18" x14ac:dyDescent="0.25">
      <c r="B3" s="294"/>
      <c r="C3" s="294"/>
      <c r="D3" s="4"/>
      <c r="E3" s="4"/>
      <c r="F3" s="4"/>
      <c r="G3" s="4"/>
    </row>
    <row r="4" spans="2:7" ht="39" customHeight="1" thickBot="1" x14ac:dyDescent="0.3">
      <c r="B4" s="377" t="s">
        <v>363</v>
      </c>
      <c r="C4" s="378"/>
      <c r="D4" s="378"/>
      <c r="E4" s="378"/>
      <c r="F4" s="378"/>
      <c r="G4" s="379"/>
    </row>
    <row r="5" spans="2:7" ht="54.75" customHeight="1" thickBot="1" x14ac:dyDescent="0.3">
      <c r="B5" s="310" t="s">
        <v>245</v>
      </c>
      <c r="C5" s="310" t="s">
        <v>364</v>
      </c>
      <c r="D5" s="311" t="s">
        <v>365</v>
      </c>
      <c r="E5" s="312" t="s">
        <v>366</v>
      </c>
      <c r="F5" s="313" t="s">
        <v>367</v>
      </c>
      <c r="G5" s="314" t="s">
        <v>154</v>
      </c>
    </row>
    <row r="6" spans="2:7" x14ac:dyDescent="0.25">
      <c r="B6" s="189"/>
      <c r="C6" s="189"/>
      <c r="D6" s="10"/>
      <c r="E6" s="24"/>
      <c r="F6" s="25"/>
      <c r="G6" s="38"/>
    </row>
    <row r="7" spans="2:7" x14ac:dyDescent="0.25">
      <c r="B7" s="42"/>
      <c r="C7" s="42"/>
      <c r="D7" s="26"/>
      <c r="E7" s="23"/>
      <c r="F7" s="27"/>
      <c r="G7" s="39"/>
    </row>
    <row r="8" spans="2:7" x14ac:dyDescent="0.25">
      <c r="B8" s="42"/>
      <c r="C8" s="42"/>
      <c r="D8" s="26"/>
      <c r="E8" s="23"/>
      <c r="F8" s="27"/>
      <c r="G8" s="39"/>
    </row>
    <row r="9" spans="2:7" x14ac:dyDescent="0.25">
      <c r="B9" s="42"/>
      <c r="C9" s="42"/>
      <c r="D9" s="26"/>
      <c r="E9" s="23"/>
      <c r="F9" s="27"/>
      <c r="G9" s="39"/>
    </row>
    <row r="10" spans="2:7" ht="15.75" thickBot="1" x14ac:dyDescent="0.3">
      <c r="B10" s="176"/>
      <c r="C10" s="176"/>
      <c r="D10" s="35"/>
      <c r="E10" s="36"/>
      <c r="F10" s="37"/>
      <c r="G10" s="177"/>
    </row>
    <row r="11" spans="2:7" ht="37.5" customHeight="1" thickBot="1" x14ac:dyDescent="0.3">
      <c r="B11" s="586" t="s">
        <v>368</v>
      </c>
      <c r="C11" s="587"/>
      <c r="D11" s="587"/>
      <c r="E11" s="587"/>
      <c r="F11" s="587"/>
      <c r="G11" s="648"/>
    </row>
    <row r="12" spans="2:7" ht="15" customHeight="1" thickBot="1" x14ac:dyDescent="0.3">
      <c r="B12" s="506" t="s">
        <v>369</v>
      </c>
      <c r="C12" s="507"/>
      <c r="D12" s="507"/>
      <c r="E12" s="507"/>
      <c r="F12" s="507"/>
      <c r="G12" s="508"/>
    </row>
    <row r="13" spans="2:7" ht="33.75" customHeight="1" thickBot="1" x14ac:dyDescent="0.3">
      <c r="B13" s="645" t="s">
        <v>370</v>
      </c>
      <c r="C13" s="646"/>
      <c r="D13" s="646"/>
      <c r="E13" s="646"/>
      <c r="F13" s="647"/>
      <c r="G13" s="71"/>
    </row>
    <row r="14" spans="2:7" ht="43.5" customHeight="1" thickBot="1" x14ac:dyDescent="0.3">
      <c r="B14" s="645" t="s">
        <v>371</v>
      </c>
      <c r="C14" s="646"/>
      <c r="D14" s="646"/>
      <c r="E14" s="646"/>
      <c r="F14" s="647"/>
      <c r="G14" s="71"/>
    </row>
    <row r="15" spans="2:7" ht="42" customHeight="1" thickBot="1" x14ac:dyDescent="0.3">
      <c r="B15" s="645" t="s">
        <v>372</v>
      </c>
      <c r="C15" s="646"/>
      <c r="D15" s="646"/>
      <c r="E15" s="646"/>
      <c r="F15" s="647"/>
      <c r="G15" s="71"/>
    </row>
    <row r="16" spans="2:7" ht="41.25" customHeight="1" thickBot="1" x14ac:dyDescent="0.3">
      <c r="B16" s="506" t="s">
        <v>373</v>
      </c>
      <c r="C16" s="507"/>
      <c r="D16" s="507"/>
      <c r="E16" s="507"/>
      <c r="F16" s="507"/>
      <c r="G16" s="508"/>
    </row>
    <row r="17" spans="1:41" ht="109.5" customHeight="1" thickBot="1" x14ac:dyDescent="0.3">
      <c r="B17" s="649"/>
      <c r="C17" s="650"/>
      <c r="D17" s="650"/>
      <c r="E17" s="650"/>
      <c r="F17" s="650"/>
      <c r="G17" s="651"/>
    </row>
    <row r="18" spans="1:41" ht="31.5" customHeight="1" thickBot="1" x14ac:dyDescent="0.3">
      <c r="B18" s="506" t="s">
        <v>374</v>
      </c>
      <c r="C18" s="507"/>
      <c r="D18" s="507"/>
      <c r="E18" s="507"/>
      <c r="F18" s="507"/>
      <c r="G18" s="508"/>
    </row>
    <row r="19" spans="1:41" ht="99" customHeight="1" thickBot="1" x14ac:dyDescent="0.3">
      <c r="B19" s="642"/>
      <c r="C19" s="643"/>
      <c r="D19" s="643"/>
      <c r="E19" s="643"/>
      <c r="F19" s="643"/>
      <c r="G19" s="644"/>
    </row>
    <row r="20" spans="1:41" ht="48.75" customHeight="1" thickBot="1" x14ac:dyDescent="0.3">
      <c r="B20" s="484" t="s">
        <v>375</v>
      </c>
      <c r="C20" s="485"/>
      <c r="D20" s="485"/>
      <c r="E20" s="485"/>
      <c r="F20" s="485"/>
      <c r="G20" s="486"/>
    </row>
    <row r="21" spans="1:41" ht="14.25" customHeight="1" x14ac:dyDescent="0.25">
      <c r="B21" s="633"/>
      <c r="C21" s="634"/>
      <c r="D21" s="634"/>
      <c r="E21" s="634"/>
      <c r="F21" s="634"/>
      <c r="G21" s="635"/>
    </row>
    <row r="22" spans="1:41" ht="14.25" customHeight="1" x14ac:dyDescent="0.25">
      <c r="B22" s="636"/>
      <c r="C22" s="637"/>
      <c r="D22" s="637"/>
      <c r="E22" s="637"/>
      <c r="F22" s="637"/>
      <c r="G22" s="638"/>
    </row>
    <row r="23" spans="1:41" ht="14.25" customHeight="1" x14ac:dyDescent="0.25">
      <c r="B23" s="636"/>
      <c r="C23" s="637"/>
      <c r="D23" s="637"/>
      <c r="E23" s="637"/>
      <c r="F23" s="637"/>
      <c r="G23" s="638"/>
    </row>
    <row r="24" spans="1:41" ht="14.25" customHeight="1" x14ac:dyDescent="0.25">
      <c r="B24" s="636"/>
      <c r="C24" s="637"/>
      <c r="D24" s="637"/>
      <c r="E24" s="637"/>
      <c r="F24" s="637"/>
      <c r="G24" s="638"/>
    </row>
    <row r="25" spans="1:41" ht="14.25" customHeight="1" x14ac:dyDescent="0.25">
      <c r="B25" s="636"/>
      <c r="C25" s="637"/>
      <c r="D25" s="637"/>
      <c r="E25" s="637"/>
      <c r="F25" s="637"/>
      <c r="G25" s="638"/>
    </row>
    <row r="26" spans="1:41" ht="14.25" customHeight="1" thickBot="1" x14ac:dyDescent="0.3">
      <c r="B26" s="639"/>
      <c r="C26" s="640"/>
      <c r="D26" s="640"/>
      <c r="E26" s="640"/>
      <c r="F26" s="640"/>
      <c r="G26" s="641"/>
    </row>
    <row r="27" spans="1:41" x14ac:dyDescent="0.25">
      <c r="A27" s="315"/>
      <c r="B27" s="245"/>
      <c r="C27" s="245"/>
      <c r="D27" s="245"/>
      <c r="E27" s="245"/>
      <c r="F27" s="245"/>
      <c r="G27" s="245"/>
      <c r="AO27" s="246"/>
    </row>
    <row r="28" spans="1:41" s="6" customFormat="1" ht="12.75" x14ac:dyDescent="0.2"/>
    <row r="29" spans="1:41" s="6" customFormat="1" ht="12.75" x14ac:dyDescent="0.2"/>
    <row r="30" spans="1:41" s="6" customFormat="1" ht="12.75" x14ac:dyDescent="0.2"/>
    <row r="31" spans="1:41" s="6" customFormat="1" ht="12.75" x14ac:dyDescent="0.2"/>
    <row r="32" spans="1:41" s="6" customFormat="1" ht="12.75" x14ac:dyDescent="0.2"/>
    <row r="33" s="6" customFormat="1" ht="12.75" x14ac:dyDescent="0.2"/>
    <row r="34" s="6" customFormat="1" ht="12.75" x14ac:dyDescent="0.2"/>
    <row r="35" s="6" customFormat="1" ht="12.75" x14ac:dyDescent="0.2"/>
    <row r="36" s="6" customFormat="1" ht="12.75" x14ac:dyDescent="0.2"/>
    <row r="37" s="6" customFormat="1" ht="12.75" x14ac:dyDescent="0.2"/>
    <row r="38" s="6" customFormat="1" ht="12.75" x14ac:dyDescent="0.2"/>
    <row r="39" s="6" customFormat="1" ht="12.75" x14ac:dyDescent="0.2"/>
    <row r="40" s="6" customFormat="1" ht="12.75" x14ac:dyDescent="0.2"/>
    <row r="41" s="6" customFormat="1" ht="12.75" x14ac:dyDescent="0.2"/>
    <row r="42" s="6" customFormat="1" ht="12.75" x14ac:dyDescent="0.2"/>
    <row r="43" s="6" customFormat="1" ht="12.75" x14ac:dyDescent="0.2"/>
    <row r="44" s="6" customFormat="1" ht="12.75" x14ac:dyDescent="0.2"/>
    <row r="45" s="6" customFormat="1" ht="12.75" x14ac:dyDescent="0.2"/>
    <row r="46" s="6" customFormat="1" ht="12.75" x14ac:dyDescent="0.2"/>
    <row r="47" s="6" customFormat="1" ht="12.75" x14ac:dyDescent="0.2"/>
    <row r="48" s="6" customFormat="1" ht="12.75" x14ac:dyDescent="0.2"/>
    <row r="49" s="6" customFormat="1" ht="12.75" x14ac:dyDescent="0.2"/>
    <row r="50" s="6" customFormat="1" ht="12.75" x14ac:dyDescent="0.2"/>
    <row r="51" s="6" customFormat="1" ht="12.75" x14ac:dyDescent="0.2"/>
    <row r="52" s="6" customFormat="1" ht="12.75" x14ac:dyDescent="0.2"/>
    <row r="53" s="6" customFormat="1" ht="12.75" x14ac:dyDescent="0.2"/>
    <row r="54" s="6" customFormat="1" ht="12.75" x14ac:dyDescent="0.2"/>
    <row r="55" s="6" customFormat="1" ht="12.75" x14ac:dyDescent="0.2"/>
    <row r="56" s="6" customFormat="1" ht="12.75" x14ac:dyDescent="0.2"/>
    <row r="57" s="6" customFormat="1" ht="12.75" x14ac:dyDescent="0.2"/>
    <row r="58" s="6" customFormat="1" ht="12.75" x14ac:dyDescent="0.2"/>
    <row r="59" s="6" customFormat="1" ht="12.75" x14ac:dyDescent="0.2"/>
    <row r="60" s="6" customFormat="1" ht="12.75" x14ac:dyDescent="0.2"/>
    <row r="61" s="6" customFormat="1" ht="12.75" x14ac:dyDescent="0.2"/>
    <row r="62" s="6" customFormat="1" ht="12.75" x14ac:dyDescent="0.2"/>
    <row r="63" s="6" customFormat="1" ht="12.75" x14ac:dyDescent="0.2"/>
    <row r="64" s="6" customFormat="1" ht="12.75" x14ac:dyDescent="0.2"/>
    <row r="65" s="6" customFormat="1" ht="12.75" x14ac:dyDescent="0.2"/>
    <row r="66" s="6" customFormat="1" ht="12.75" x14ac:dyDescent="0.2"/>
    <row r="67" s="6" customFormat="1" ht="12.75" x14ac:dyDescent="0.2"/>
    <row r="68" s="6" customFormat="1" ht="12.75" x14ac:dyDescent="0.2"/>
    <row r="69" s="6" customFormat="1" ht="12.75" x14ac:dyDescent="0.2"/>
    <row r="70" s="6" customFormat="1" ht="12.75" x14ac:dyDescent="0.2"/>
    <row r="71" s="6" customFormat="1" ht="12.75" x14ac:dyDescent="0.2"/>
    <row r="72" s="6" customFormat="1" ht="12.75" x14ac:dyDescent="0.2"/>
    <row r="73" s="6" customFormat="1" ht="12.75" x14ac:dyDescent="0.2"/>
    <row r="74" s="6" customFormat="1" ht="12.75" x14ac:dyDescent="0.2"/>
    <row r="75" s="6" customFormat="1" ht="12.75" x14ac:dyDescent="0.2"/>
    <row r="76" s="6" customFormat="1" ht="12.75" x14ac:dyDescent="0.2"/>
    <row r="77" s="6" customFormat="1" ht="12.75" x14ac:dyDescent="0.2"/>
    <row r="78" s="6" customFormat="1" ht="12.75" x14ac:dyDescent="0.2"/>
    <row r="79" s="6" customFormat="1" ht="12.75" x14ac:dyDescent="0.2"/>
    <row r="80" s="6" customFormat="1" ht="12.75" x14ac:dyDescent="0.2"/>
    <row r="81" s="6" customFormat="1" ht="12.75" x14ac:dyDescent="0.2"/>
    <row r="82" s="6" customFormat="1" ht="12.75" x14ac:dyDescent="0.2"/>
    <row r="83" s="6" customFormat="1" ht="12.75" x14ac:dyDescent="0.2"/>
    <row r="84" s="6" customFormat="1" ht="12.75" x14ac:dyDescent="0.2"/>
    <row r="85" s="6" customFormat="1" ht="12.75" x14ac:dyDescent="0.2"/>
    <row r="86" s="6" customFormat="1" ht="12.75" x14ac:dyDescent="0.2"/>
    <row r="87" s="6" customFormat="1" ht="12.75" x14ac:dyDescent="0.2"/>
    <row r="88" s="6" customFormat="1" ht="12.75" x14ac:dyDescent="0.2"/>
  </sheetData>
  <sheetProtection algorithmName="SHA-512" hashValue="yHpZHKQyiVMb9v7PdnJqlAUeX+VNSRwtmFZlgXgR9BUDV92SQho0/FbwWC5bp+I3OW68wZUQPSPLJfLVYnKtVQ==" saltValue="sCgh5i2AII8JbOWigcKfbA==" spinCount="100000" sheet="1" objects="1" scenarios="1" selectLockedCells="1"/>
  <mergeCells count="12">
    <mergeCell ref="B21:G26"/>
    <mergeCell ref="B20:G20"/>
    <mergeCell ref="B4:G4"/>
    <mergeCell ref="B19:G19"/>
    <mergeCell ref="B14:F14"/>
    <mergeCell ref="B11:G11"/>
    <mergeCell ref="B12:G12"/>
    <mergeCell ref="B13:F13"/>
    <mergeCell ref="B15:F15"/>
    <mergeCell ref="B16:G16"/>
    <mergeCell ref="B17:G17"/>
    <mergeCell ref="B18:G18"/>
  </mergeCells>
  <pageMargins left="0.25" right="0.25" top="0.75" bottom="0.75" header="0.3" footer="0.3"/>
  <pageSetup paperSize="9" scale="79" orientation="landscape" horizontalDpi="1200" verticalDpi="1200" r:id="rId1"/>
  <rowBreaks count="1" manualBreakCount="1">
    <brk id="15" max="6" man="1"/>
  </rowBreaks>
  <colBreaks count="1" manualBreakCount="1">
    <brk id="7"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0000000}">
          <x14:formula1>
            <xm:f>'LISTS FOR MENUS'!$E$2:$E$8</xm:f>
          </x14:formula1>
          <xm:sqref>B6:B10</xm:sqref>
        </x14:dataValidation>
        <x14:dataValidation type="list" allowBlank="1" showInputMessage="1" showErrorMessage="1" xr:uid="{00000000-0002-0000-0B00-000001000000}">
          <x14:formula1>
            <xm:f>'LISTS FOR MENUS'!$K$2:$K$7</xm:f>
          </x14:formula1>
          <xm:sqref>G13:G15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FFFF00"/>
  </sheetPr>
  <dimension ref="A2:H48"/>
  <sheetViews>
    <sheetView showRowColHeaders="0" zoomScaleNormal="100" workbookViewId="0">
      <selection activeCell="C14" sqref="C14"/>
    </sheetView>
  </sheetViews>
  <sheetFormatPr defaultColWidth="9.140625" defaultRowHeight="15" x14ac:dyDescent="0.25"/>
  <cols>
    <col min="1" max="1" width="3.5703125" style="103" customWidth="1"/>
    <col min="2" max="2" width="28.5703125" style="103" customWidth="1"/>
    <col min="3" max="3" width="120.85546875" style="103" customWidth="1"/>
    <col min="4" max="16384" width="9.140625" style="103"/>
  </cols>
  <sheetData>
    <row r="2" spans="1:8" ht="18.75" thickBot="1" x14ac:dyDescent="0.3">
      <c r="A2" s="16"/>
      <c r="B2" s="2" t="s">
        <v>376</v>
      </c>
      <c r="C2" s="21"/>
      <c r="D2" s="16"/>
      <c r="E2" s="17"/>
      <c r="F2" s="17"/>
      <c r="G2" s="17"/>
      <c r="H2" s="17"/>
    </row>
    <row r="3" spans="1:8" ht="16.5" thickBot="1" x14ac:dyDescent="0.3">
      <c r="A3" s="17"/>
      <c r="B3" s="18"/>
      <c r="C3" s="22"/>
      <c r="D3" s="17"/>
      <c r="E3" s="17"/>
      <c r="F3" s="17"/>
      <c r="G3" s="17"/>
      <c r="H3" s="17"/>
    </row>
    <row r="4" spans="1:8" ht="15.75" thickBot="1" x14ac:dyDescent="0.3">
      <c r="B4" s="161" t="s">
        <v>377</v>
      </c>
      <c r="C4" s="162" t="s">
        <v>378</v>
      </c>
    </row>
    <row r="5" spans="1:8" ht="24" x14ac:dyDescent="0.25">
      <c r="B5" s="210" t="s">
        <v>379</v>
      </c>
      <c r="C5" s="211" t="s">
        <v>380</v>
      </c>
    </row>
    <row r="6" spans="1:8" ht="24" x14ac:dyDescent="0.25">
      <c r="B6" s="212" t="s">
        <v>387</v>
      </c>
      <c r="C6" s="178" t="s">
        <v>388</v>
      </c>
    </row>
    <row r="7" spans="1:8" x14ac:dyDescent="0.25">
      <c r="B7" s="212" t="s">
        <v>389</v>
      </c>
      <c r="C7" s="178" t="s">
        <v>390</v>
      </c>
    </row>
    <row r="8" spans="1:8" ht="24" x14ac:dyDescent="0.25">
      <c r="B8" s="212" t="s">
        <v>391</v>
      </c>
      <c r="C8" s="178" t="s">
        <v>392</v>
      </c>
    </row>
    <row r="9" spans="1:8" ht="24" x14ac:dyDescent="0.25">
      <c r="B9" s="212" t="s">
        <v>393</v>
      </c>
      <c r="C9" s="178" t="s">
        <v>394</v>
      </c>
    </row>
    <row r="10" spans="1:8" ht="29.25" customHeight="1" x14ac:dyDescent="0.25">
      <c r="B10" s="212" t="s">
        <v>395</v>
      </c>
      <c r="C10" s="178" t="s">
        <v>396</v>
      </c>
    </row>
    <row r="11" spans="1:8" ht="36" x14ac:dyDescent="0.25">
      <c r="B11" s="212" t="s">
        <v>397</v>
      </c>
      <c r="C11" s="178" t="s">
        <v>398</v>
      </c>
    </row>
    <row r="12" spans="1:8" ht="36" customHeight="1" x14ac:dyDescent="0.25">
      <c r="B12" s="212" t="s">
        <v>399</v>
      </c>
      <c r="C12" s="178" t="s">
        <v>400</v>
      </c>
    </row>
    <row r="13" spans="1:8" ht="27.75" customHeight="1" x14ac:dyDescent="0.25">
      <c r="B13" s="212" t="s">
        <v>401</v>
      </c>
      <c r="C13" s="178" t="s">
        <v>402</v>
      </c>
    </row>
    <row r="14" spans="1:8" ht="36" x14ac:dyDescent="0.25">
      <c r="B14" s="212" t="s">
        <v>403</v>
      </c>
      <c r="C14" s="178" t="s">
        <v>404</v>
      </c>
    </row>
    <row r="15" spans="1:8" ht="24" x14ac:dyDescent="0.25">
      <c r="B15" s="212" t="s">
        <v>405</v>
      </c>
      <c r="C15" s="178" t="s">
        <v>406</v>
      </c>
    </row>
    <row r="16" spans="1:8" x14ac:dyDescent="0.25">
      <c r="B16" s="327" t="s">
        <v>407</v>
      </c>
      <c r="C16" s="178" t="s">
        <v>408</v>
      </c>
    </row>
    <row r="17" spans="2:4" x14ac:dyDescent="0.25">
      <c r="B17" s="652" t="s">
        <v>381</v>
      </c>
      <c r="C17" s="219" t="s">
        <v>382</v>
      </c>
    </row>
    <row r="18" spans="2:4" x14ac:dyDescent="0.25">
      <c r="B18" s="652"/>
      <c r="C18" s="213" t="s">
        <v>383</v>
      </c>
    </row>
    <row r="19" spans="2:4" x14ac:dyDescent="0.25">
      <c r="B19" s="652"/>
      <c r="C19" s="213" t="s">
        <v>384</v>
      </c>
    </row>
    <row r="20" spans="2:4" ht="48" x14ac:dyDescent="0.25">
      <c r="B20" s="652"/>
      <c r="C20" s="213" t="s">
        <v>385</v>
      </c>
    </row>
    <row r="21" spans="2:4" ht="36" x14ac:dyDescent="0.25">
      <c r="B21" s="652"/>
      <c r="C21" s="220" t="s">
        <v>386</v>
      </c>
    </row>
    <row r="22" spans="2:4" x14ac:dyDescent="0.25">
      <c r="B22" s="212" t="s">
        <v>308</v>
      </c>
      <c r="C22" s="214" t="s">
        <v>409</v>
      </c>
    </row>
    <row r="23" spans="2:4" ht="36" x14ac:dyDescent="0.25">
      <c r="B23" s="212" t="s">
        <v>410</v>
      </c>
      <c r="C23" s="214" t="s">
        <v>411</v>
      </c>
      <c r="D23" s="20"/>
    </row>
    <row r="24" spans="2:4" ht="24" x14ac:dyDescent="0.25">
      <c r="B24" s="212" t="s">
        <v>412</v>
      </c>
      <c r="C24" s="214" t="s">
        <v>413</v>
      </c>
    </row>
    <row r="25" spans="2:4" ht="36" x14ac:dyDescent="0.25">
      <c r="B25" s="212" t="s">
        <v>414</v>
      </c>
      <c r="C25" s="214" t="s">
        <v>415</v>
      </c>
    </row>
    <row r="26" spans="2:4" x14ac:dyDescent="0.25">
      <c r="B26" s="212" t="s">
        <v>416</v>
      </c>
      <c r="C26" s="178" t="s">
        <v>417</v>
      </c>
    </row>
    <row r="27" spans="2:4" ht="24" x14ac:dyDescent="0.25">
      <c r="B27" s="212" t="s">
        <v>418</v>
      </c>
      <c r="C27" s="178" t="s">
        <v>419</v>
      </c>
    </row>
    <row r="28" spans="2:4" ht="24" x14ac:dyDescent="0.25">
      <c r="B28" s="212" t="s">
        <v>420</v>
      </c>
      <c r="C28" s="178" t="s">
        <v>421</v>
      </c>
    </row>
    <row r="29" spans="2:4" ht="17.25" customHeight="1" x14ac:dyDescent="0.25">
      <c r="B29" s="212" t="s">
        <v>183</v>
      </c>
      <c r="C29" s="178" t="s">
        <v>422</v>
      </c>
    </row>
    <row r="30" spans="2:4" ht="36" x14ac:dyDescent="0.25">
      <c r="B30" s="212" t="s">
        <v>226</v>
      </c>
      <c r="C30" s="178" t="s">
        <v>423</v>
      </c>
    </row>
    <row r="31" spans="2:4" ht="24" x14ac:dyDescent="0.25">
      <c r="B31" s="212" t="s">
        <v>227</v>
      </c>
      <c r="C31" s="178" t="s">
        <v>424</v>
      </c>
    </row>
    <row r="32" spans="2:4" ht="36" x14ac:dyDescent="0.25">
      <c r="B32" s="212" t="s">
        <v>425</v>
      </c>
      <c r="C32" s="178" t="s">
        <v>426</v>
      </c>
    </row>
    <row r="33" spans="2:3" ht="24" x14ac:dyDescent="0.25">
      <c r="B33" s="212" t="s">
        <v>427</v>
      </c>
      <c r="C33" s="178" t="s">
        <v>428</v>
      </c>
    </row>
    <row r="34" spans="2:3" ht="36" x14ac:dyDescent="0.25">
      <c r="B34" s="212" t="s">
        <v>429</v>
      </c>
      <c r="C34" s="178" t="s">
        <v>430</v>
      </c>
    </row>
    <row r="35" spans="2:3" ht="24" x14ac:dyDescent="0.25">
      <c r="B35" s="212" t="s">
        <v>431</v>
      </c>
      <c r="C35" s="178" t="s">
        <v>432</v>
      </c>
    </row>
    <row r="36" spans="2:3" ht="36" x14ac:dyDescent="0.25">
      <c r="B36" s="212" t="s">
        <v>433</v>
      </c>
      <c r="C36" s="178" t="s">
        <v>434</v>
      </c>
    </row>
    <row r="37" spans="2:3" ht="36" x14ac:dyDescent="0.25">
      <c r="B37" s="212" t="s">
        <v>437</v>
      </c>
      <c r="C37" s="178" t="s">
        <v>438</v>
      </c>
    </row>
    <row r="38" spans="2:3" ht="48" x14ac:dyDescent="0.25">
      <c r="B38" s="212" t="s">
        <v>435</v>
      </c>
      <c r="C38" s="178" t="s">
        <v>436</v>
      </c>
    </row>
    <row r="39" spans="2:3" x14ac:dyDescent="0.25">
      <c r="B39" s="212" t="s">
        <v>439</v>
      </c>
      <c r="C39" s="178" t="s">
        <v>440</v>
      </c>
    </row>
    <row r="40" spans="2:3" ht="60" x14ac:dyDescent="0.25">
      <c r="B40" s="212" t="s">
        <v>441</v>
      </c>
      <c r="C40" s="178" t="s">
        <v>442</v>
      </c>
    </row>
    <row r="41" spans="2:3" ht="36" x14ac:dyDescent="0.25">
      <c r="B41" s="212" t="s">
        <v>443</v>
      </c>
      <c r="C41" s="178" t="s">
        <v>444</v>
      </c>
    </row>
    <row r="42" spans="2:3" ht="24.75" thickBot="1" x14ac:dyDescent="0.3">
      <c r="B42" s="215" t="s">
        <v>445</v>
      </c>
      <c r="C42" s="216" t="s">
        <v>446</v>
      </c>
    </row>
    <row r="43" spans="2:3" ht="41.25" customHeight="1" x14ac:dyDescent="0.25"/>
    <row r="44" spans="2:3" ht="45" customHeight="1" x14ac:dyDescent="0.25"/>
    <row r="45" spans="2:3" ht="40.5" customHeight="1" x14ac:dyDescent="0.25"/>
    <row r="48" spans="2:3" ht="81.75" customHeight="1" x14ac:dyDescent="0.25"/>
  </sheetData>
  <sheetProtection algorithmName="SHA-512" hashValue="5JGo2jF9yxsHns+o/XeMHLuir7DnZGDZiSS4zVjZ4mOWxGplU0OZS91h2R6C2YfUzz4aOJo+vNwQ5Kt5FMM+Jg==" saltValue="yWle0j/Yjo4m1AuCHP5yPw==" spinCount="100000" sheet="1" objects="1" scenarios="1"/>
  <mergeCells count="1">
    <mergeCell ref="B17:B21"/>
  </mergeCells>
  <pageMargins left="0.25" right="0.25" top="0.75" bottom="0.75" header="0.3" footer="0.3"/>
  <pageSetup paperSize="9" scale="57" orientation="landscape" horizontalDpi="1200" verticalDpi="1200" r:id="rId1"/>
  <headerFooter>
    <oddHeader>&amp;A</oddHeader>
    <oddFooter>&amp;C&amp;P</oddFooter>
  </headerFooter>
  <colBreaks count="1" manualBreakCount="1">
    <brk id="3" max="5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FFFF00"/>
  </sheetPr>
  <dimension ref="A2:E42"/>
  <sheetViews>
    <sheetView showGridLines="0" showRowColHeaders="0" zoomScaleNormal="100" workbookViewId="0">
      <selection activeCell="H4" sqref="H4:M4"/>
    </sheetView>
  </sheetViews>
  <sheetFormatPr defaultColWidth="9.140625" defaultRowHeight="15" x14ac:dyDescent="0.25"/>
  <cols>
    <col min="1" max="1" width="4.140625" style="103" customWidth="1"/>
    <col min="2" max="2" width="87.42578125" style="103" customWidth="1"/>
    <col min="3" max="3" width="35.7109375" style="103" customWidth="1"/>
    <col min="4" max="16384" width="9.140625" style="103"/>
  </cols>
  <sheetData>
    <row r="2" spans="1:5" ht="18.75" thickBot="1" x14ac:dyDescent="0.3">
      <c r="A2" s="16"/>
      <c r="B2" s="2" t="s">
        <v>447</v>
      </c>
      <c r="C2" s="21"/>
      <c r="D2" s="16"/>
      <c r="E2" s="17"/>
    </row>
    <row r="3" spans="1:5" ht="15.75" thickBot="1" x14ac:dyDescent="0.3"/>
    <row r="4" spans="1:5" ht="15.75" thickBot="1" x14ac:dyDescent="0.3">
      <c r="B4" s="48" t="s">
        <v>448</v>
      </c>
      <c r="C4" s="49" t="s">
        <v>449</v>
      </c>
    </row>
    <row r="5" spans="1:5" x14ac:dyDescent="0.25">
      <c r="B5" s="655" t="s">
        <v>456</v>
      </c>
      <c r="C5" s="50"/>
    </row>
    <row r="6" spans="1:5" ht="103.5" customHeight="1" thickBot="1" x14ac:dyDescent="0.3">
      <c r="B6" s="656"/>
      <c r="C6" s="51" t="s">
        <v>3</v>
      </c>
    </row>
    <row r="7" spans="1:5" ht="119.25" customHeight="1" thickBot="1" x14ac:dyDescent="0.3">
      <c r="B7" s="97" t="s">
        <v>450</v>
      </c>
      <c r="C7" s="51" t="s">
        <v>4</v>
      </c>
    </row>
    <row r="8" spans="1:5" x14ac:dyDescent="0.25">
      <c r="B8" s="655" t="s">
        <v>451</v>
      </c>
      <c r="C8" s="52"/>
    </row>
    <row r="9" spans="1:5" x14ac:dyDescent="0.25">
      <c r="B9" s="657"/>
      <c r="C9" s="53"/>
    </row>
    <row r="10" spans="1:5" x14ac:dyDescent="0.25">
      <c r="B10" s="657"/>
      <c r="C10" s="53"/>
    </row>
    <row r="11" spans="1:5" x14ac:dyDescent="0.25">
      <c r="B11" s="657"/>
      <c r="C11" s="53"/>
    </row>
    <row r="12" spans="1:5" x14ac:dyDescent="0.25">
      <c r="B12" s="657"/>
      <c r="C12" s="53"/>
    </row>
    <row r="13" spans="1:5" x14ac:dyDescent="0.25">
      <c r="B13" s="657"/>
      <c r="C13" s="53"/>
    </row>
    <row r="14" spans="1:5" x14ac:dyDescent="0.25">
      <c r="B14" s="657"/>
      <c r="C14" s="53"/>
    </row>
    <row r="15" spans="1:5" x14ac:dyDescent="0.25">
      <c r="B15" s="657"/>
      <c r="C15" s="53"/>
    </row>
    <row r="16" spans="1:5" ht="15.75" thickBot="1" x14ac:dyDescent="0.3">
      <c r="B16" s="656"/>
      <c r="C16" s="54" t="s">
        <v>5</v>
      </c>
    </row>
    <row r="17" spans="2:3" x14ac:dyDescent="0.25">
      <c r="B17" s="658" t="s">
        <v>455</v>
      </c>
      <c r="C17" s="52"/>
    </row>
    <row r="18" spans="2:3" ht="113.25" customHeight="1" thickBot="1" x14ac:dyDescent="0.3">
      <c r="B18" s="656"/>
      <c r="C18" s="55" t="s">
        <v>6</v>
      </c>
    </row>
    <row r="19" spans="2:3" x14ac:dyDescent="0.25">
      <c r="B19" s="658" t="s">
        <v>452</v>
      </c>
      <c r="C19" s="53"/>
    </row>
    <row r="20" spans="2:3" x14ac:dyDescent="0.25">
      <c r="B20" s="657"/>
      <c r="C20" s="53"/>
    </row>
    <row r="21" spans="2:3" x14ac:dyDescent="0.25">
      <c r="B21" s="657"/>
      <c r="C21" s="53"/>
    </row>
    <row r="22" spans="2:3" x14ac:dyDescent="0.25">
      <c r="B22" s="657"/>
      <c r="C22" s="53"/>
    </row>
    <row r="23" spans="2:3" x14ac:dyDescent="0.25">
      <c r="B23" s="657"/>
      <c r="C23" s="53"/>
    </row>
    <row r="24" spans="2:3" x14ac:dyDescent="0.25">
      <c r="B24" s="657"/>
      <c r="C24" s="53"/>
    </row>
    <row r="25" spans="2:3" x14ac:dyDescent="0.25">
      <c r="B25" s="657"/>
      <c r="C25" s="56"/>
    </row>
    <row r="26" spans="2:3" ht="13.5" customHeight="1" thickBot="1" x14ac:dyDescent="0.3">
      <c r="B26" s="656"/>
      <c r="C26" s="57" t="s">
        <v>4</v>
      </c>
    </row>
    <row r="27" spans="2:3" ht="116.25" customHeight="1" thickBot="1" x14ac:dyDescent="0.3">
      <c r="B27" s="97" t="s">
        <v>453</v>
      </c>
      <c r="C27" s="58" t="s">
        <v>4</v>
      </c>
    </row>
    <row r="28" spans="2:3" ht="15" customHeight="1" x14ac:dyDescent="0.25">
      <c r="B28" s="655" t="s">
        <v>454</v>
      </c>
      <c r="C28" s="59"/>
    </row>
    <row r="29" spans="2:3" x14ac:dyDescent="0.25">
      <c r="B29" s="657"/>
      <c r="C29" s="60"/>
    </row>
    <row r="30" spans="2:3" x14ac:dyDescent="0.25">
      <c r="B30" s="657"/>
      <c r="C30" s="60"/>
    </row>
    <row r="31" spans="2:3" x14ac:dyDescent="0.25">
      <c r="B31" s="657"/>
      <c r="C31" s="60"/>
    </row>
    <row r="32" spans="2:3" ht="35.25" customHeight="1" thickBot="1" x14ac:dyDescent="0.3">
      <c r="B32" s="656"/>
      <c r="C32" s="51" t="s">
        <v>6</v>
      </c>
    </row>
    <row r="33" spans="2:3" ht="15.75" thickBot="1" x14ac:dyDescent="0.3">
      <c r="B33" s="48" t="s">
        <v>457</v>
      </c>
      <c r="C33" s="49" t="s">
        <v>449</v>
      </c>
    </row>
    <row r="34" spans="2:3" ht="64.5" customHeight="1" thickBot="1" x14ac:dyDescent="0.3">
      <c r="B34" s="61" t="s">
        <v>459</v>
      </c>
      <c r="C34" s="62"/>
    </row>
    <row r="35" spans="2:3" ht="62.25" customHeight="1" thickBot="1" x14ac:dyDescent="0.3">
      <c r="B35" s="98" t="s">
        <v>460</v>
      </c>
      <c r="C35" s="63"/>
    </row>
    <row r="36" spans="2:3" ht="84" customHeight="1" thickBot="1" x14ac:dyDescent="0.3">
      <c r="B36" s="98" t="s">
        <v>461</v>
      </c>
      <c r="C36" s="64"/>
    </row>
    <row r="37" spans="2:3" ht="60.75" customHeight="1" thickBot="1" x14ac:dyDescent="0.3">
      <c r="B37" s="98" t="s">
        <v>464</v>
      </c>
      <c r="C37" s="64"/>
    </row>
    <row r="38" spans="2:3" ht="87" customHeight="1" thickBot="1" x14ac:dyDescent="0.3">
      <c r="B38" s="98" t="s">
        <v>458</v>
      </c>
      <c r="C38" s="64"/>
    </row>
    <row r="39" spans="2:3" ht="111" customHeight="1" thickBot="1" x14ac:dyDescent="0.3">
      <c r="B39" s="98" t="s">
        <v>465</v>
      </c>
      <c r="C39" s="64"/>
    </row>
    <row r="40" spans="2:3" ht="38.25" customHeight="1" x14ac:dyDescent="0.25">
      <c r="B40" s="659" t="s">
        <v>462</v>
      </c>
      <c r="C40" s="653"/>
    </row>
    <row r="41" spans="2:3" ht="29.25" customHeight="1" thickBot="1" x14ac:dyDescent="0.3">
      <c r="B41" s="660"/>
      <c r="C41" s="654"/>
    </row>
    <row r="42" spans="2:3" ht="84.75" customHeight="1" thickBot="1" x14ac:dyDescent="0.3">
      <c r="B42" s="98" t="s">
        <v>463</v>
      </c>
      <c r="C42" s="64"/>
    </row>
  </sheetData>
  <sheetProtection algorithmName="SHA-512" hashValue="PejBm2vAocL4eUP9x9O6q+wQXHUj2K5eQTjKeWbgX1cta/w2nFwTfvV74H6tnuO0LlHDW+SJ+74eU6Tcq7IzjQ==" saltValue="yHGUad0W9zzW2QE4rFUKxA==" spinCount="100000" sheet="1" objects="1" scenarios="1" selectLockedCells="1"/>
  <mergeCells count="7">
    <mergeCell ref="C40:C41"/>
    <mergeCell ref="B5:B6"/>
    <mergeCell ref="B8:B16"/>
    <mergeCell ref="B17:B18"/>
    <mergeCell ref="B19:B26"/>
    <mergeCell ref="B28:B32"/>
    <mergeCell ref="B40:B41"/>
  </mergeCells>
  <pageMargins left="0.25" right="0.25" top="0.75" bottom="0.75" header="0.3" footer="0.3"/>
  <pageSetup paperSize="9" scale="56" orientation="landscape" horizontalDpi="1200" verticalDpi="1200" r:id="rId1"/>
  <headerFooter>
    <oddHeader>&amp;A</oddHeader>
    <oddFooter>&amp;C&amp;P</oddFooter>
  </headerFooter>
  <rowBreaks count="1" manualBreakCount="1">
    <brk id="32"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dimension ref="A1:N251"/>
  <sheetViews>
    <sheetView workbookViewId="0">
      <selection sqref="A1:XFD1048576"/>
    </sheetView>
  </sheetViews>
  <sheetFormatPr defaultRowHeight="15" x14ac:dyDescent="0.25"/>
  <sheetData>
    <row r="1" spans="1:14" x14ac:dyDescent="0.25">
      <c r="A1" s="69" t="s">
        <v>505</v>
      </c>
      <c r="B1" s="225" t="s">
        <v>7</v>
      </c>
      <c r="C1" s="69" t="s">
        <v>143</v>
      </c>
      <c r="D1" s="69" t="s">
        <v>98</v>
      </c>
      <c r="E1" s="69" t="s">
        <v>245</v>
      </c>
      <c r="F1" s="69" t="s">
        <v>503</v>
      </c>
      <c r="G1" s="69" t="s">
        <v>502</v>
      </c>
      <c r="H1" s="69" t="s">
        <v>8</v>
      </c>
      <c r="I1" s="69" t="s">
        <v>504</v>
      </c>
      <c r="J1" s="69" t="s">
        <v>89</v>
      </c>
      <c r="K1" s="69" t="s">
        <v>512</v>
      </c>
      <c r="L1" s="69" t="s">
        <v>506</v>
      </c>
      <c r="M1" s="69" t="s">
        <v>9</v>
      </c>
      <c r="N1" s="69" t="s">
        <v>109</v>
      </c>
    </row>
    <row r="2" spans="1:14" x14ac:dyDescent="0.25">
      <c r="A2" s="316" t="s">
        <v>655</v>
      </c>
      <c r="B2" t="s">
        <v>222</v>
      </c>
      <c r="C2" t="s">
        <v>144</v>
      </c>
      <c r="D2" t="s">
        <v>99</v>
      </c>
      <c r="E2" t="s">
        <v>485</v>
      </c>
      <c r="F2" t="s">
        <v>486</v>
      </c>
      <c r="G2" t="s">
        <v>496</v>
      </c>
      <c r="H2" t="s">
        <v>10</v>
      </c>
      <c r="I2" t="s">
        <v>469</v>
      </c>
      <c r="J2" t="s">
        <v>101</v>
      </c>
      <c r="K2" t="s">
        <v>511</v>
      </c>
      <c r="L2" t="s">
        <v>468</v>
      </c>
      <c r="M2" t="s">
        <v>11</v>
      </c>
      <c r="N2" t="s">
        <v>104</v>
      </c>
    </row>
    <row r="3" spans="1:14" x14ac:dyDescent="0.25">
      <c r="A3" s="316" t="s">
        <v>12</v>
      </c>
      <c r="B3" s="316" t="s">
        <v>655</v>
      </c>
      <c r="C3" t="s">
        <v>13</v>
      </c>
      <c r="D3" t="s">
        <v>100</v>
      </c>
      <c r="E3" t="s">
        <v>484</v>
      </c>
      <c r="F3" t="s">
        <v>487</v>
      </c>
      <c r="G3" t="s">
        <v>497</v>
      </c>
      <c r="H3" t="s">
        <v>15</v>
      </c>
      <c r="I3" t="s">
        <v>418</v>
      </c>
      <c r="J3" t="s">
        <v>102</v>
      </c>
      <c r="K3" t="s">
        <v>510</v>
      </c>
      <c r="L3" t="s">
        <v>519</v>
      </c>
      <c r="M3" t="s">
        <v>16</v>
      </c>
      <c r="N3" t="s">
        <v>105</v>
      </c>
    </row>
    <row r="4" spans="1:14" x14ac:dyDescent="0.25">
      <c r="A4" s="316" t="s">
        <v>549</v>
      </c>
      <c r="B4" s="316" t="s">
        <v>12</v>
      </c>
      <c r="C4" t="s">
        <v>222</v>
      </c>
      <c r="E4" t="s">
        <v>483</v>
      </c>
      <c r="F4" t="s">
        <v>488</v>
      </c>
      <c r="G4" t="s">
        <v>498</v>
      </c>
      <c r="H4" t="s">
        <v>17</v>
      </c>
      <c r="I4" t="s">
        <v>470</v>
      </c>
      <c r="J4" t="s">
        <v>103</v>
      </c>
      <c r="K4" t="s">
        <v>509</v>
      </c>
      <c r="L4" t="s">
        <v>222</v>
      </c>
      <c r="N4" t="s">
        <v>106</v>
      </c>
    </row>
    <row r="5" spans="1:14" x14ac:dyDescent="0.25">
      <c r="A5" s="316" t="s">
        <v>675</v>
      </c>
      <c r="B5" s="316" t="s">
        <v>549</v>
      </c>
      <c r="E5" t="s">
        <v>482</v>
      </c>
      <c r="F5" t="s">
        <v>489</v>
      </c>
      <c r="G5" t="s">
        <v>499</v>
      </c>
      <c r="H5" t="s">
        <v>19</v>
      </c>
      <c r="I5" t="s">
        <v>471</v>
      </c>
      <c r="K5" t="s">
        <v>508</v>
      </c>
      <c r="N5" t="s">
        <v>107</v>
      </c>
    </row>
    <row r="6" spans="1:14" x14ac:dyDescent="0.25">
      <c r="A6" s="316" t="s">
        <v>18</v>
      </c>
      <c r="B6" s="316" t="s">
        <v>675</v>
      </c>
      <c r="E6" t="s">
        <v>481</v>
      </c>
      <c r="F6" t="s">
        <v>490</v>
      </c>
      <c r="G6" t="s">
        <v>500</v>
      </c>
      <c r="H6" t="s">
        <v>14</v>
      </c>
      <c r="I6" t="s">
        <v>472</v>
      </c>
      <c r="K6" t="s">
        <v>507</v>
      </c>
      <c r="N6" t="s">
        <v>108</v>
      </c>
    </row>
    <row r="7" spans="1:14" x14ac:dyDescent="0.25">
      <c r="A7" s="316" t="s">
        <v>617</v>
      </c>
      <c r="B7" s="316" t="s">
        <v>18</v>
      </c>
      <c r="E7" t="s">
        <v>480</v>
      </c>
      <c r="G7" t="s">
        <v>501</v>
      </c>
      <c r="I7" t="s">
        <v>473</v>
      </c>
      <c r="K7" t="s">
        <v>222</v>
      </c>
      <c r="N7" t="s">
        <v>467</v>
      </c>
    </row>
    <row r="8" spans="1:14" x14ac:dyDescent="0.25">
      <c r="A8" s="316" t="s">
        <v>648</v>
      </c>
      <c r="B8" s="316" t="s">
        <v>617</v>
      </c>
      <c r="E8" t="s">
        <v>479</v>
      </c>
      <c r="G8" t="s">
        <v>495</v>
      </c>
      <c r="I8" t="s">
        <v>474</v>
      </c>
    </row>
    <row r="9" spans="1:14" x14ac:dyDescent="0.25">
      <c r="A9" s="316" t="s">
        <v>618</v>
      </c>
      <c r="B9" s="316" t="s">
        <v>648</v>
      </c>
      <c r="G9" t="s">
        <v>494</v>
      </c>
      <c r="I9" t="s">
        <v>475</v>
      </c>
    </row>
    <row r="10" spans="1:14" x14ac:dyDescent="0.25">
      <c r="A10" s="316" t="s">
        <v>660</v>
      </c>
      <c r="B10" s="316" t="s">
        <v>618</v>
      </c>
      <c r="G10" t="s">
        <v>493</v>
      </c>
      <c r="I10" t="s">
        <v>439</v>
      </c>
    </row>
    <row r="11" spans="1:14" x14ac:dyDescent="0.25">
      <c r="A11" s="316" t="s">
        <v>531</v>
      </c>
      <c r="B11" s="316" t="s">
        <v>660</v>
      </c>
      <c r="G11" s="224" t="s">
        <v>491</v>
      </c>
      <c r="I11" t="s">
        <v>476</v>
      </c>
    </row>
    <row r="12" spans="1:14" x14ac:dyDescent="0.25">
      <c r="A12" s="316" t="s">
        <v>633</v>
      </c>
      <c r="B12" s="316" t="s">
        <v>531</v>
      </c>
      <c r="G12" t="s">
        <v>492</v>
      </c>
      <c r="I12" t="s">
        <v>477</v>
      </c>
    </row>
    <row r="13" spans="1:14" x14ac:dyDescent="0.25">
      <c r="A13" s="316" t="s">
        <v>20</v>
      </c>
      <c r="B13" s="316" t="s">
        <v>633</v>
      </c>
      <c r="I13" t="s">
        <v>478</v>
      </c>
    </row>
    <row r="14" spans="1:14" x14ac:dyDescent="0.25">
      <c r="A14" s="316" t="s">
        <v>21</v>
      </c>
      <c r="B14" s="316" t="s">
        <v>20</v>
      </c>
    </row>
    <row r="15" spans="1:14" x14ac:dyDescent="0.25">
      <c r="A15" s="316" t="s">
        <v>22</v>
      </c>
      <c r="B15" s="316" t="s">
        <v>21</v>
      </c>
    </row>
    <row r="16" spans="1:14" x14ac:dyDescent="0.25">
      <c r="A16" s="316" t="s">
        <v>23</v>
      </c>
      <c r="B16" s="316" t="s">
        <v>22</v>
      </c>
    </row>
    <row r="17" spans="1:2" x14ac:dyDescent="0.25">
      <c r="A17" s="316" t="s">
        <v>532</v>
      </c>
      <c r="B17" s="316" t="s">
        <v>23</v>
      </c>
    </row>
    <row r="18" spans="1:2" x14ac:dyDescent="0.25">
      <c r="A18" s="316" t="s">
        <v>24</v>
      </c>
      <c r="B18" s="316" t="s">
        <v>532</v>
      </c>
    </row>
    <row r="19" spans="1:2" x14ac:dyDescent="0.25">
      <c r="A19" s="316" t="s">
        <v>533</v>
      </c>
      <c r="B19" s="316" t="s">
        <v>24</v>
      </c>
    </row>
    <row r="20" spans="1:2" x14ac:dyDescent="0.25">
      <c r="A20" s="316" t="s">
        <v>25</v>
      </c>
      <c r="B20" s="316" t="s">
        <v>533</v>
      </c>
    </row>
    <row r="21" spans="1:2" x14ac:dyDescent="0.25">
      <c r="A21" s="316" t="s">
        <v>26</v>
      </c>
      <c r="B21" s="316" t="s">
        <v>25</v>
      </c>
    </row>
    <row r="22" spans="1:2" x14ac:dyDescent="0.25">
      <c r="A22" s="316" t="s">
        <v>534</v>
      </c>
      <c r="B22" s="316" t="s">
        <v>26</v>
      </c>
    </row>
    <row r="23" spans="1:2" x14ac:dyDescent="0.25">
      <c r="A23" s="316" t="s">
        <v>535</v>
      </c>
      <c r="B23" s="316" t="s">
        <v>534</v>
      </c>
    </row>
    <row r="24" spans="1:2" x14ac:dyDescent="0.25">
      <c r="A24" s="316" t="s">
        <v>536</v>
      </c>
      <c r="B24" s="316" t="s">
        <v>535</v>
      </c>
    </row>
    <row r="25" spans="1:2" x14ac:dyDescent="0.25">
      <c r="A25" s="316" t="s">
        <v>27</v>
      </c>
      <c r="B25" s="316" t="s">
        <v>536</v>
      </c>
    </row>
    <row r="26" spans="1:2" x14ac:dyDescent="0.25">
      <c r="A26" s="316" t="s">
        <v>643</v>
      </c>
      <c r="B26" s="316" t="s">
        <v>27</v>
      </c>
    </row>
    <row r="27" spans="1:2" x14ac:dyDescent="0.25">
      <c r="A27" s="316" t="s">
        <v>537</v>
      </c>
      <c r="B27" s="316" t="s">
        <v>643</v>
      </c>
    </row>
    <row r="28" spans="1:2" x14ac:dyDescent="0.25">
      <c r="A28" s="316" t="s">
        <v>538</v>
      </c>
      <c r="B28" s="316" t="s">
        <v>537</v>
      </c>
    </row>
    <row r="29" spans="1:2" x14ac:dyDescent="0.25">
      <c r="A29" s="316" t="s">
        <v>619</v>
      </c>
      <c r="B29" s="316" t="s">
        <v>538</v>
      </c>
    </row>
    <row r="30" spans="1:2" x14ac:dyDescent="0.25">
      <c r="A30" s="316" t="s">
        <v>539</v>
      </c>
      <c r="B30" s="316" t="s">
        <v>619</v>
      </c>
    </row>
    <row r="31" spans="1:2" x14ac:dyDescent="0.25">
      <c r="A31" s="316" t="s">
        <v>28</v>
      </c>
      <c r="B31" s="316" t="s">
        <v>539</v>
      </c>
    </row>
    <row r="32" spans="1:2" x14ac:dyDescent="0.25">
      <c r="A32" s="316" t="s">
        <v>635</v>
      </c>
      <c r="B32" s="316" t="s">
        <v>28</v>
      </c>
    </row>
    <row r="33" spans="1:2" x14ac:dyDescent="0.25">
      <c r="A33" s="316" t="s">
        <v>29</v>
      </c>
      <c r="B33" s="316" t="s">
        <v>635</v>
      </c>
    </row>
    <row r="34" spans="1:2" x14ac:dyDescent="0.25">
      <c r="A34" s="316" t="s">
        <v>30</v>
      </c>
      <c r="B34" s="316" t="s">
        <v>29</v>
      </c>
    </row>
    <row r="35" spans="1:2" x14ac:dyDescent="0.25">
      <c r="A35" s="316" t="s">
        <v>31</v>
      </c>
      <c r="B35" s="316" t="s">
        <v>30</v>
      </c>
    </row>
    <row r="36" spans="1:2" x14ac:dyDescent="0.25">
      <c r="A36" s="316" t="s">
        <v>32</v>
      </c>
      <c r="B36" s="316" t="s">
        <v>31</v>
      </c>
    </row>
    <row r="37" spans="1:2" x14ac:dyDescent="0.25">
      <c r="A37" s="316" t="s">
        <v>522</v>
      </c>
      <c r="B37" s="316" t="s">
        <v>32</v>
      </c>
    </row>
    <row r="38" spans="1:2" x14ac:dyDescent="0.25">
      <c r="A38" s="316" t="s">
        <v>540</v>
      </c>
      <c r="B38" s="316" t="s">
        <v>522</v>
      </c>
    </row>
    <row r="39" spans="1:2" x14ac:dyDescent="0.25">
      <c r="A39" s="316" t="s">
        <v>608</v>
      </c>
      <c r="B39" s="316" t="s">
        <v>540</v>
      </c>
    </row>
    <row r="40" spans="1:2" x14ac:dyDescent="0.25">
      <c r="A40" s="316" t="s">
        <v>644</v>
      </c>
      <c r="B40" s="316" t="s">
        <v>608</v>
      </c>
    </row>
    <row r="41" spans="1:2" x14ac:dyDescent="0.25">
      <c r="A41" s="316" t="s">
        <v>610</v>
      </c>
      <c r="B41" s="316" t="s">
        <v>644</v>
      </c>
    </row>
    <row r="42" spans="1:2" x14ac:dyDescent="0.25">
      <c r="A42" s="316" t="s">
        <v>523</v>
      </c>
      <c r="B42" s="316" t="s">
        <v>610</v>
      </c>
    </row>
    <row r="43" spans="1:2" x14ac:dyDescent="0.25">
      <c r="A43" s="316" t="s">
        <v>33</v>
      </c>
      <c r="B43" s="316" t="s">
        <v>523</v>
      </c>
    </row>
    <row r="44" spans="1:2" x14ac:dyDescent="0.25">
      <c r="A44" s="316" t="s">
        <v>34</v>
      </c>
      <c r="B44" s="316" t="s">
        <v>33</v>
      </c>
    </row>
    <row r="45" spans="1:2" x14ac:dyDescent="0.25">
      <c r="A45" s="316" t="s">
        <v>649</v>
      </c>
      <c r="B45" s="316" t="s">
        <v>34</v>
      </c>
    </row>
    <row r="46" spans="1:2" x14ac:dyDescent="0.25">
      <c r="A46" s="316" t="s">
        <v>650</v>
      </c>
      <c r="B46" s="316" t="s">
        <v>649</v>
      </c>
    </row>
    <row r="47" spans="1:2" x14ac:dyDescent="0.25">
      <c r="A47" s="316" t="s">
        <v>542</v>
      </c>
      <c r="B47" s="316" t="s">
        <v>650</v>
      </c>
    </row>
    <row r="48" spans="1:2" x14ac:dyDescent="0.25">
      <c r="A48" s="316" t="s">
        <v>35</v>
      </c>
      <c r="B48" s="316" t="s">
        <v>542</v>
      </c>
    </row>
    <row r="49" spans="1:2" x14ac:dyDescent="0.25">
      <c r="A49" s="316" t="s">
        <v>604</v>
      </c>
      <c r="B49" s="316" t="s">
        <v>35</v>
      </c>
    </row>
    <row r="50" spans="1:2" x14ac:dyDescent="0.25">
      <c r="A50" s="316" t="s">
        <v>611</v>
      </c>
      <c r="B50" s="316" t="s">
        <v>604</v>
      </c>
    </row>
    <row r="51" spans="1:2" x14ac:dyDescent="0.25">
      <c r="A51" s="316" t="s">
        <v>36</v>
      </c>
      <c r="B51" s="316" t="s">
        <v>611</v>
      </c>
    </row>
    <row r="52" spans="1:2" x14ac:dyDescent="0.25">
      <c r="A52" s="316" t="s">
        <v>37</v>
      </c>
      <c r="B52" s="316" t="s">
        <v>36</v>
      </c>
    </row>
    <row r="53" spans="1:2" x14ac:dyDescent="0.25">
      <c r="A53" s="316" t="s">
        <v>541</v>
      </c>
      <c r="B53" s="316" t="s">
        <v>37</v>
      </c>
    </row>
    <row r="54" spans="1:2" x14ac:dyDescent="0.25">
      <c r="A54" s="316" t="s">
        <v>38</v>
      </c>
      <c r="B54" s="316" t="s">
        <v>541</v>
      </c>
    </row>
    <row r="55" spans="1:2" x14ac:dyDescent="0.25">
      <c r="A55" s="316" t="s">
        <v>622</v>
      </c>
      <c r="B55" s="316" t="s">
        <v>38</v>
      </c>
    </row>
    <row r="56" spans="1:2" x14ac:dyDescent="0.25">
      <c r="A56" s="316" t="s">
        <v>543</v>
      </c>
      <c r="B56" s="316" t="s">
        <v>622</v>
      </c>
    </row>
    <row r="57" spans="1:2" x14ac:dyDescent="0.25">
      <c r="A57" s="316" t="s">
        <v>39</v>
      </c>
      <c r="B57" s="316" t="s">
        <v>543</v>
      </c>
    </row>
    <row r="58" spans="1:2" x14ac:dyDescent="0.25">
      <c r="A58" s="316" t="s">
        <v>623</v>
      </c>
      <c r="B58" s="316" t="s">
        <v>39</v>
      </c>
    </row>
    <row r="59" spans="1:2" x14ac:dyDescent="0.25">
      <c r="A59" s="316" t="s">
        <v>636</v>
      </c>
      <c r="B59" s="316" t="s">
        <v>623</v>
      </c>
    </row>
    <row r="60" spans="1:2" x14ac:dyDescent="0.25">
      <c r="A60" s="316" t="s">
        <v>544</v>
      </c>
      <c r="B60" s="316" t="s">
        <v>636</v>
      </c>
    </row>
    <row r="61" spans="1:2" x14ac:dyDescent="0.25">
      <c r="A61" s="316" t="s">
        <v>40</v>
      </c>
      <c r="B61" s="316" t="s">
        <v>544</v>
      </c>
    </row>
    <row r="62" spans="1:2" x14ac:dyDescent="0.25">
      <c r="A62" s="316" t="s">
        <v>663</v>
      </c>
      <c r="B62" s="316" t="s">
        <v>40</v>
      </c>
    </row>
    <row r="63" spans="1:2" x14ac:dyDescent="0.25">
      <c r="A63" s="316" t="s">
        <v>41</v>
      </c>
      <c r="B63" s="316" t="s">
        <v>663</v>
      </c>
    </row>
    <row r="64" spans="1:2" x14ac:dyDescent="0.25">
      <c r="A64" s="316" t="s">
        <v>584</v>
      </c>
      <c r="B64" s="316" t="s">
        <v>41</v>
      </c>
    </row>
    <row r="65" spans="1:2" x14ac:dyDescent="0.25">
      <c r="A65" s="316" t="s">
        <v>585</v>
      </c>
      <c r="B65" s="316" t="s">
        <v>584</v>
      </c>
    </row>
    <row r="66" spans="1:2" x14ac:dyDescent="0.25">
      <c r="A66" s="316" t="s">
        <v>588</v>
      </c>
      <c r="B66" s="316" t="s">
        <v>585</v>
      </c>
    </row>
    <row r="67" spans="1:2" x14ac:dyDescent="0.25">
      <c r="A67" s="316" t="s">
        <v>661</v>
      </c>
      <c r="B67" s="316" t="s">
        <v>588</v>
      </c>
    </row>
    <row r="68" spans="1:2" x14ac:dyDescent="0.25">
      <c r="A68" s="316" t="s">
        <v>647</v>
      </c>
      <c r="B68" s="316" t="s">
        <v>661</v>
      </c>
    </row>
    <row r="69" spans="1:2" x14ac:dyDescent="0.25">
      <c r="A69" s="316" t="s">
        <v>42</v>
      </c>
      <c r="B69" s="316" t="s">
        <v>647</v>
      </c>
    </row>
    <row r="70" spans="1:2" x14ac:dyDescent="0.25">
      <c r="A70" s="316" t="s">
        <v>546</v>
      </c>
      <c r="B70" s="316" t="s">
        <v>42</v>
      </c>
    </row>
    <row r="71" spans="1:2" x14ac:dyDescent="0.25">
      <c r="A71" s="316" t="s">
        <v>679</v>
      </c>
      <c r="B71" s="316" t="s">
        <v>546</v>
      </c>
    </row>
    <row r="72" spans="1:2" x14ac:dyDescent="0.25">
      <c r="A72" s="316" t="s">
        <v>666</v>
      </c>
      <c r="B72" s="316" t="s">
        <v>679</v>
      </c>
    </row>
    <row r="73" spans="1:2" x14ac:dyDescent="0.25">
      <c r="A73" s="316" t="s">
        <v>43</v>
      </c>
      <c r="B73" s="316" t="s">
        <v>666</v>
      </c>
    </row>
    <row r="74" spans="1:2" x14ac:dyDescent="0.25">
      <c r="A74" s="316" t="s">
        <v>529</v>
      </c>
      <c r="B74" s="316" t="s">
        <v>43</v>
      </c>
    </row>
    <row r="75" spans="1:2" x14ac:dyDescent="0.25">
      <c r="A75" s="316" t="s">
        <v>547</v>
      </c>
      <c r="B75" s="316" t="s">
        <v>529</v>
      </c>
    </row>
    <row r="76" spans="1:2" x14ac:dyDescent="0.25">
      <c r="A76" s="316" t="s">
        <v>548</v>
      </c>
      <c r="B76" s="316" t="s">
        <v>547</v>
      </c>
    </row>
    <row r="77" spans="1:2" x14ac:dyDescent="0.25">
      <c r="A77" s="316" t="s">
        <v>613</v>
      </c>
      <c r="B77" s="316" t="s">
        <v>548</v>
      </c>
    </row>
    <row r="78" spans="1:2" x14ac:dyDescent="0.25">
      <c r="A78" s="316" t="s">
        <v>44</v>
      </c>
      <c r="B78" s="316" t="s">
        <v>613</v>
      </c>
    </row>
    <row r="79" spans="1:2" x14ac:dyDescent="0.25">
      <c r="A79" s="316" t="s">
        <v>45</v>
      </c>
      <c r="B79" s="316" t="s">
        <v>44</v>
      </c>
    </row>
    <row r="80" spans="1:2" x14ac:dyDescent="0.25">
      <c r="A80" s="316" t="s">
        <v>641</v>
      </c>
      <c r="B80" s="316" t="s">
        <v>45</v>
      </c>
    </row>
    <row r="81" spans="1:2" x14ac:dyDescent="0.25">
      <c r="A81" s="316" t="s">
        <v>46</v>
      </c>
      <c r="B81" s="316" t="s">
        <v>641</v>
      </c>
    </row>
    <row r="82" spans="1:2" x14ac:dyDescent="0.25">
      <c r="A82" s="316" t="s">
        <v>676</v>
      </c>
      <c r="B82" s="316" t="s">
        <v>46</v>
      </c>
    </row>
    <row r="83" spans="1:2" x14ac:dyDescent="0.25">
      <c r="A83" s="316" t="s">
        <v>551</v>
      </c>
      <c r="B83" s="316" t="s">
        <v>676</v>
      </c>
    </row>
    <row r="84" spans="1:2" x14ac:dyDescent="0.25">
      <c r="A84" s="316" t="s">
        <v>550</v>
      </c>
      <c r="B84" s="316" t="s">
        <v>551</v>
      </c>
    </row>
    <row r="85" spans="1:2" x14ac:dyDescent="0.25">
      <c r="A85" s="316" t="s">
        <v>645</v>
      </c>
      <c r="B85" s="316" t="s">
        <v>550</v>
      </c>
    </row>
    <row r="86" spans="1:2" x14ac:dyDescent="0.25">
      <c r="A86" s="316" t="s">
        <v>525</v>
      </c>
      <c r="B86" s="316" t="s">
        <v>645</v>
      </c>
    </row>
    <row r="87" spans="1:2" x14ac:dyDescent="0.25">
      <c r="A87" s="316" t="s">
        <v>47</v>
      </c>
      <c r="B87" s="316" t="s">
        <v>525</v>
      </c>
    </row>
    <row r="88" spans="1:2" x14ac:dyDescent="0.25">
      <c r="A88" s="316" t="s">
        <v>48</v>
      </c>
      <c r="B88" s="316" t="s">
        <v>47</v>
      </c>
    </row>
    <row r="89" spans="1:2" x14ac:dyDescent="0.25">
      <c r="A89" s="316" t="s">
        <v>638</v>
      </c>
      <c r="B89" s="316" t="s">
        <v>48</v>
      </c>
    </row>
    <row r="90" spans="1:2" x14ac:dyDescent="0.25">
      <c r="A90" s="316" t="s">
        <v>668</v>
      </c>
      <c r="B90" s="316" t="s">
        <v>638</v>
      </c>
    </row>
    <row r="91" spans="1:2" x14ac:dyDescent="0.25">
      <c r="A91" s="316" t="s">
        <v>49</v>
      </c>
      <c r="B91" s="316" t="s">
        <v>668</v>
      </c>
    </row>
    <row r="92" spans="1:2" x14ac:dyDescent="0.25">
      <c r="A92" s="316" t="s">
        <v>545</v>
      </c>
      <c r="B92" s="316" t="s">
        <v>49</v>
      </c>
    </row>
    <row r="93" spans="1:2" x14ac:dyDescent="0.25">
      <c r="A93" s="316" t="s">
        <v>50</v>
      </c>
      <c r="B93" s="316" t="s">
        <v>545</v>
      </c>
    </row>
    <row r="94" spans="1:2" x14ac:dyDescent="0.25">
      <c r="A94" s="316" t="s">
        <v>51</v>
      </c>
      <c r="B94" s="316" t="s">
        <v>50</v>
      </c>
    </row>
    <row r="95" spans="1:2" x14ac:dyDescent="0.25">
      <c r="A95" s="316" t="s">
        <v>552</v>
      </c>
      <c r="B95" s="316" t="s">
        <v>51</v>
      </c>
    </row>
    <row r="96" spans="1:2" x14ac:dyDescent="0.25">
      <c r="A96" s="316" t="s">
        <v>52</v>
      </c>
      <c r="B96" s="316" t="s">
        <v>552</v>
      </c>
    </row>
    <row r="97" spans="1:2" x14ac:dyDescent="0.25">
      <c r="A97" s="316" t="s">
        <v>553</v>
      </c>
      <c r="B97" s="316" t="s">
        <v>52</v>
      </c>
    </row>
    <row r="98" spans="1:2" x14ac:dyDescent="0.25">
      <c r="A98" s="316" t="s">
        <v>656</v>
      </c>
      <c r="B98" s="316" t="s">
        <v>553</v>
      </c>
    </row>
    <row r="99" spans="1:2" x14ac:dyDescent="0.25">
      <c r="A99" s="316" t="s">
        <v>53</v>
      </c>
      <c r="B99" s="316" t="s">
        <v>656</v>
      </c>
    </row>
    <row r="100" spans="1:2" x14ac:dyDescent="0.25">
      <c r="A100" s="316" t="s">
        <v>555</v>
      </c>
      <c r="B100" s="316" t="s">
        <v>53</v>
      </c>
    </row>
    <row r="101" spans="1:2" x14ac:dyDescent="0.25">
      <c r="A101" s="316" t="s">
        <v>658</v>
      </c>
      <c r="B101" s="316" t="s">
        <v>555</v>
      </c>
    </row>
    <row r="102" spans="1:2" x14ac:dyDescent="0.25">
      <c r="A102" s="316" t="s">
        <v>556</v>
      </c>
      <c r="B102" s="316" t="s">
        <v>658</v>
      </c>
    </row>
    <row r="103" spans="1:2" x14ac:dyDescent="0.25">
      <c r="A103" s="316" t="s">
        <v>634</v>
      </c>
      <c r="B103" s="316" t="s">
        <v>556</v>
      </c>
    </row>
    <row r="104" spans="1:2" x14ac:dyDescent="0.25">
      <c r="A104" s="316" t="s">
        <v>672</v>
      </c>
      <c r="B104" s="316" t="s">
        <v>634</v>
      </c>
    </row>
    <row r="105" spans="1:2" x14ac:dyDescent="0.25">
      <c r="A105" s="316" t="s">
        <v>682</v>
      </c>
      <c r="B105" s="316" t="s">
        <v>672</v>
      </c>
    </row>
    <row r="106" spans="1:2" x14ac:dyDescent="0.25">
      <c r="A106" s="316" t="s">
        <v>554</v>
      </c>
      <c r="B106" s="316" t="s">
        <v>682</v>
      </c>
    </row>
    <row r="107" spans="1:2" x14ac:dyDescent="0.25">
      <c r="A107" s="316" t="s">
        <v>667</v>
      </c>
      <c r="B107" s="316" t="s">
        <v>554</v>
      </c>
    </row>
    <row r="108" spans="1:2" x14ac:dyDescent="0.25">
      <c r="A108" s="316" t="s">
        <v>621</v>
      </c>
      <c r="B108" s="316" t="s">
        <v>667</v>
      </c>
    </row>
    <row r="109" spans="1:2" x14ac:dyDescent="0.25">
      <c r="A109" s="316" t="s">
        <v>683</v>
      </c>
      <c r="B109" s="316" t="s">
        <v>621</v>
      </c>
    </row>
    <row r="110" spans="1:2" x14ac:dyDescent="0.25">
      <c r="A110" s="316" t="s">
        <v>694</v>
      </c>
      <c r="B110" s="316" t="s">
        <v>683</v>
      </c>
    </row>
    <row r="111" spans="1:2" x14ac:dyDescent="0.25">
      <c r="A111" s="316" t="s">
        <v>671</v>
      </c>
      <c r="B111" s="316" t="s">
        <v>694</v>
      </c>
    </row>
    <row r="112" spans="1:2" x14ac:dyDescent="0.25">
      <c r="A112" s="316" t="s">
        <v>684</v>
      </c>
      <c r="B112" s="316" t="s">
        <v>671</v>
      </c>
    </row>
    <row r="113" spans="1:2" x14ac:dyDescent="0.25">
      <c r="A113" s="316" t="s">
        <v>637</v>
      </c>
      <c r="B113" s="316" t="s">
        <v>684</v>
      </c>
    </row>
    <row r="114" spans="1:2" x14ac:dyDescent="0.25">
      <c r="A114" s="316" t="s">
        <v>690</v>
      </c>
      <c r="B114" s="316" t="s">
        <v>637</v>
      </c>
    </row>
    <row r="115" spans="1:2" x14ac:dyDescent="0.25">
      <c r="A115" s="316" t="s">
        <v>688</v>
      </c>
      <c r="B115" s="316" t="s">
        <v>690</v>
      </c>
    </row>
    <row r="116" spans="1:2" x14ac:dyDescent="0.25">
      <c r="A116" s="316" t="s">
        <v>692</v>
      </c>
      <c r="B116" s="316" t="s">
        <v>688</v>
      </c>
    </row>
    <row r="117" spans="1:2" x14ac:dyDescent="0.25">
      <c r="A117" s="316" t="s">
        <v>685</v>
      </c>
      <c r="B117" s="316" t="s">
        <v>692</v>
      </c>
    </row>
    <row r="118" spans="1:2" x14ac:dyDescent="0.25">
      <c r="A118" s="316" t="s">
        <v>686</v>
      </c>
      <c r="B118" s="316" t="s">
        <v>685</v>
      </c>
    </row>
    <row r="119" spans="1:2" x14ac:dyDescent="0.25">
      <c r="A119" s="316" t="s">
        <v>673</v>
      </c>
      <c r="B119" s="316" t="s">
        <v>686</v>
      </c>
    </row>
    <row r="120" spans="1:2" x14ac:dyDescent="0.25">
      <c r="A120" s="316" t="s">
        <v>631</v>
      </c>
      <c r="B120" s="316" t="s">
        <v>673</v>
      </c>
    </row>
    <row r="121" spans="1:2" x14ac:dyDescent="0.25">
      <c r="A121" s="316" t="s">
        <v>620</v>
      </c>
      <c r="B121" s="316" t="s">
        <v>631</v>
      </c>
    </row>
    <row r="122" spans="1:2" x14ac:dyDescent="0.25">
      <c r="A122" s="316" t="s">
        <v>632</v>
      </c>
      <c r="B122" s="316" t="s">
        <v>620</v>
      </c>
    </row>
    <row r="123" spans="1:2" x14ac:dyDescent="0.25">
      <c r="A123" s="316" t="s">
        <v>699</v>
      </c>
      <c r="B123" s="316" t="s">
        <v>632</v>
      </c>
    </row>
    <row r="124" spans="1:2" x14ac:dyDescent="0.25">
      <c r="A124" s="316" t="s">
        <v>54</v>
      </c>
      <c r="B124" s="316" t="s">
        <v>699</v>
      </c>
    </row>
    <row r="125" spans="1:2" x14ac:dyDescent="0.25">
      <c r="A125" s="316" t="s">
        <v>557</v>
      </c>
      <c r="B125" s="316" t="s">
        <v>54</v>
      </c>
    </row>
    <row r="126" spans="1:2" x14ac:dyDescent="0.25">
      <c r="A126" s="316" t="s">
        <v>55</v>
      </c>
      <c r="B126" s="316" t="s">
        <v>557</v>
      </c>
    </row>
    <row r="127" spans="1:2" x14ac:dyDescent="0.25">
      <c r="A127" s="316" t="s">
        <v>652</v>
      </c>
      <c r="B127" s="316" t="s">
        <v>55</v>
      </c>
    </row>
    <row r="128" spans="1:2" x14ac:dyDescent="0.25">
      <c r="A128" s="316" t="s">
        <v>669</v>
      </c>
      <c r="B128" s="316" t="s">
        <v>652</v>
      </c>
    </row>
    <row r="129" spans="1:2" x14ac:dyDescent="0.25">
      <c r="A129" s="316" t="s">
        <v>558</v>
      </c>
      <c r="B129" s="316" t="s">
        <v>669</v>
      </c>
    </row>
    <row r="130" spans="1:2" x14ac:dyDescent="0.25">
      <c r="A130" s="316" t="s">
        <v>559</v>
      </c>
      <c r="B130" s="316" t="s">
        <v>558</v>
      </c>
    </row>
    <row r="131" spans="1:2" x14ac:dyDescent="0.25">
      <c r="A131" s="316" t="s">
        <v>56</v>
      </c>
      <c r="B131" s="316" t="s">
        <v>559</v>
      </c>
    </row>
    <row r="132" spans="1:2" x14ac:dyDescent="0.25">
      <c r="A132" s="316" t="s">
        <v>560</v>
      </c>
      <c r="B132" s="316" t="s">
        <v>56</v>
      </c>
    </row>
    <row r="133" spans="1:2" x14ac:dyDescent="0.25">
      <c r="A133" s="316" t="s">
        <v>687</v>
      </c>
      <c r="B133" s="316" t="s">
        <v>560</v>
      </c>
    </row>
    <row r="134" spans="1:2" x14ac:dyDescent="0.25">
      <c r="A134" s="316" t="s">
        <v>57</v>
      </c>
      <c r="B134" s="316" t="s">
        <v>687</v>
      </c>
    </row>
    <row r="135" spans="1:2" x14ac:dyDescent="0.25">
      <c r="A135" s="316" t="s">
        <v>58</v>
      </c>
      <c r="B135" s="316" t="s">
        <v>57</v>
      </c>
    </row>
    <row r="136" spans="1:2" x14ac:dyDescent="0.25">
      <c r="A136" s="316" t="s">
        <v>561</v>
      </c>
      <c r="B136" s="316" t="s">
        <v>58</v>
      </c>
    </row>
    <row r="137" spans="1:2" x14ac:dyDescent="0.25">
      <c r="A137" s="316" t="s">
        <v>659</v>
      </c>
      <c r="B137" s="316" t="s">
        <v>561</v>
      </c>
    </row>
    <row r="138" spans="1:2" x14ac:dyDescent="0.25">
      <c r="A138" s="316" t="s">
        <v>59</v>
      </c>
      <c r="B138" s="316" t="s">
        <v>659</v>
      </c>
    </row>
    <row r="139" spans="1:2" x14ac:dyDescent="0.25">
      <c r="A139" s="316" t="s">
        <v>562</v>
      </c>
      <c r="B139" s="316" t="s">
        <v>59</v>
      </c>
    </row>
    <row r="140" spans="1:2" x14ac:dyDescent="0.25">
      <c r="A140" s="316" t="s">
        <v>680</v>
      </c>
      <c r="B140" s="316" t="s">
        <v>562</v>
      </c>
    </row>
    <row r="141" spans="1:2" x14ac:dyDescent="0.25">
      <c r="A141" s="316" t="s">
        <v>563</v>
      </c>
      <c r="B141" s="316" t="s">
        <v>680</v>
      </c>
    </row>
    <row r="142" spans="1:2" x14ac:dyDescent="0.25">
      <c r="A142" s="316" t="s">
        <v>564</v>
      </c>
      <c r="B142" s="316" t="s">
        <v>563</v>
      </c>
    </row>
    <row r="143" spans="1:2" x14ac:dyDescent="0.25">
      <c r="A143" s="316" t="s">
        <v>60</v>
      </c>
      <c r="B143" s="316" t="s">
        <v>564</v>
      </c>
    </row>
    <row r="144" spans="1:2" x14ac:dyDescent="0.25">
      <c r="A144" s="316" t="s">
        <v>565</v>
      </c>
      <c r="B144" s="316" t="s">
        <v>60</v>
      </c>
    </row>
    <row r="145" spans="1:2" x14ac:dyDescent="0.25">
      <c r="A145" s="316" t="s">
        <v>61</v>
      </c>
      <c r="B145" s="316" t="s">
        <v>565</v>
      </c>
    </row>
    <row r="146" spans="1:2" x14ac:dyDescent="0.25">
      <c r="A146" s="316" t="s">
        <v>566</v>
      </c>
      <c r="B146" s="316" t="s">
        <v>61</v>
      </c>
    </row>
    <row r="147" spans="1:2" x14ac:dyDescent="0.25">
      <c r="A147" s="316" t="s">
        <v>567</v>
      </c>
      <c r="B147" s="316" t="s">
        <v>566</v>
      </c>
    </row>
    <row r="148" spans="1:2" x14ac:dyDescent="0.25">
      <c r="A148" s="316" t="s">
        <v>62</v>
      </c>
      <c r="B148" s="316" t="s">
        <v>567</v>
      </c>
    </row>
    <row r="149" spans="1:2" x14ac:dyDescent="0.25">
      <c r="A149" s="316" t="s">
        <v>571</v>
      </c>
      <c r="B149" s="316" t="s">
        <v>62</v>
      </c>
    </row>
    <row r="150" spans="1:2" x14ac:dyDescent="0.25">
      <c r="A150" s="316" t="s">
        <v>625</v>
      </c>
      <c r="B150" s="316" t="s">
        <v>571</v>
      </c>
    </row>
    <row r="151" spans="1:2" x14ac:dyDescent="0.25">
      <c r="A151" s="316" t="s">
        <v>568</v>
      </c>
      <c r="B151" s="316" t="s">
        <v>625</v>
      </c>
    </row>
    <row r="152" spans="1:2" x14ac:dyDescent="0.25">
      <c r="A152" s="316" t="s">
        <v>63</v>
      </c>
      <c r="B152" s="316" t="s">
        <v>568</v>
      </c>
    </row>
    <row r="153" spans="1:2" x14ac:dyDescent="0.25">
      <c r="A153" s="316" t="s">
        <v>64</v>
      </c>
      <c r="B153" s="316" t="s">
        <v>63</v>
      </c>
    </row>
    <row r="154" spans="1:2" x14ac:dyDescent="0.25">
      <c r="A154" s="316" t="s">
        <v>569</v>
      </c>
      <c r="B154" s="316" t="s">
        <v>64</v>
      </c>
    </row>
    <row r="155" spans="1:2" x14ac:dyDescent="0.25">
      <c r="A155" s="316" t="s">
        <v>570</v>
      </c>
      <c r="B155" s="316" t="s">
        <v>569</v>
      </c>
    </row>
    <row r="156" spans="1:2" x14ac:dyDescent="0.25">
      <c r="A156" s="316" t="s">
        <v>681</v>
      </c>
      <c r="B156" s="316" t="s">
        <v>570</v>
      </c>
    </row>
    <row r="157" spans="1:2" x14ac:dyDescent="0.25">
      <c r="A157" s="316" t="s">
        <v>65</v>
      </c>
      <c r="B157" s="316" t="s">
        <v>681</v>
      </c>
    </row>
    <row r="158" spans="1:2" x14ac:dyDescent="0.25">
      <c r="A158" s="316" t="s">
        <v>66</v>
      </c>
      <c r="B158" s="316" t="s">
        <v>65</v>
      </c>
    </row>
    <row r="159" spans="1:2" x14ac:dyDescent="0.25">
      <c r="A159" s="316" t="s">
        <v>626</v>
      </c>
      <c r="B159" s="316" t="s">
        <v>66</v>
      </c>
    </row>
    <row r="160" spans="1:2" x14ac:dyDescent="0.25">
      <c r="A160" s="316" t="s">
        <v>67</v>
      </c>
      <c r="B160" s="316" t="s">
        <v>626</v>
      </c>
    </row>
    <row r="161" spans="1:2" x14ac:dyDescent="0.25">
      <c r="A161" s="316" t="s">
        <v>68</v>
      </c>
      <c r="B161" s="316" t="s">
        <v>67</v>
      </c>
    </row>
    <row r="162" spans="1:2" x14ac:dyDescent="0.25">
      <c r="A162" s="316" t="s">
        <v>69</v>
      </c>
      <c r="B162" s="316" t="s">
        <v>68</v>
      </c>
    </row>
    <row r="163" spans="1:2" x14ac:dyDescent="0.25">
      <c r="A163" s="316" t="s">
        <v>689</v>
      </c>
      <c r="B163" s="316" t="s">
        <v>69</v>
      </c>
    </row>
    <row r="164" spans="1:2" x14ac:dyDescent="0.25">
      <c r="A164" s="316" t="s">
        <v>70</v>
      </c>
      <c r="B164" s="316" t="s">
        <v>689</v>
      </c>
    </row>
    <row r="165" spans="1:2" x14ac:dyDescent="0.25">
      <c r="A165" s="316" t="s">
        <v>71</v>
      </c>
      <c r="B165" s="316" t="s">
        <v>70</v>
      </c>
    </row>
    <row r="166" spans="1:2" x14ac:dyDescent="0.25">
      <c r="A166" s="316" t="s">
        <v>528</v>
      </c>
      <c r="B166" s="316" t="s">
        <v>71</v>
      </c>
    </row>
    <row r="167" spans="1:2" x14ac:dyDescent="0.25">
      <c r="A167" s="316" t="s">
        <v>72</v>
      </c>
      <c r="B167" s="316" t="s">
        <v>528</v>
      </c>
    </row>
    <row r="168" spans="1:2" x14ac:dyDescent="0.25">
      <c r="A168" s="316" t="s">
        <v>695</v>
      </c>
      <c r="B168" s="316" t="s">
        <v>72</v>
      </c>
    </row>
    <row r="169" spans="1:2" x14ac:dyDescent="0.25">
      <c r="A169" s="316" t="s">
        <v>573</v>
      </c>
      <c r="B169" s="316" t="s">
        <v>695</v>
      </c>
    </row>
    <row r="170" spans="1:2" x14ac:dyDescent="0.25">
      <c r="A170" s="316" t="s">
        <v>527</v>
      </c>
      <c r="B170" s="316" t="s">
        <v>573</v>
      </c>
    </row>
    <row r="171" spans="1:2" x14ac:dyDescent="0.25">
      <c r="A171" s="316" t="s">
        <v>572</v>
      </c>
      <c r="B171" s="316" t="s">
        <v>527</v>
      </c>
    </row>
    <row r="172" spans="1:2" x14ac:dyDescent="0.25">
      <c r="A172" s="316" t="s">
        <v>574</v>
      </c>
      <c r="B172" s="316" t="s">
        <v>572</v>
      </c>
    </row>
    <row r="173" spans="1:2" x14ac:dyDescent="0.25">
      <c r="A173" s="316" t="s">
        <v>526</v>
      </c>
      <c r="B173" s="316" t="s">
        <v>574</v>
      </c>
    </row>
    <row r="174" spans="1:2" x14ac:dyDescent="0.25">
      <c r="A174" s="316" t="s">
        <v>657</v>
      </c>
      <c r="B174" s="316" t="s">
        <v>526</v>
      </c>
    </row>
    <row r="175" spans="1:2" x14ac:dyDescent="0.25">
      <c r="A175" s="316" t="s">
        <v>691</v>
      </c>
      <c r="B175" s="316" t="s">
        <v>657</v>
      </c>
    </row>
    <row r="176" spans="1:2" x14ac:dyDescent="0.25">
      <c r="A176" s="316" t="s">
        <v>575</v>
      </c>
      <c r="B176" s="316" t="s">
        <v>691</v>
      </c>
    </row>
    <row r="177" spans="1:2" x14ac:dyDescent="0.25">
      <c r="A177" s="316" t="s">
        <v>576</v>
      </c>
      <c r="B177" s="316" t="s">
        <v>575</v>
      </c>
    </row>
    <row r="178" spans="1:2" x14ac:dyDescent="0.25">
      <c r="A178" s="316" t="s">
        <v>639</v>
      </c>
      <c r="B178" s="316" t="s">
        <v>576</v>
      </c>
    </row>
    <row r="179" spans="1:2" x14ac:dyDescent="0.25">
      <c r="A179" s="316" t="s">
        <v>640</v>
      </c>
      <c r="B179" s="316" t="s">
        <v>639</v>
      </c>
    </row>
    <row r="180" spans="1:2" x14ac:dyDescent="0.25">
      <c r="A180" s="316" t="s">
        <v>696</v>
      </c>
      <c r="B180" s="316" t="s">
        <v>640</v>
      </c>
    </row>
    <row r="181" spans="1:2" x14ac:dyDescent="0.25">
      <c r="A181" s="316" t="s">
        <v>524</v>
      </c>
      <c r="B181" s="316" t="s">
        <v>696</v>
      </c>
    </row>
    <row r="182" spans="1:2" x14ac:dyDescent="0.25">
      <c r="A182" s="316" t="s">
        <v>577</v>
      </c>
      <c r="B182" s="316" t="s">
        <v>524</v>
      </c>
    </row>
    <row r="183" spans="1:2" x14ac:dyDescent="0.25">
      <c r="A183" s="316" t="s">
        <v>73</v>
      </c>
      <c r="B183" s="316" t="s">
        <v>577</v>
      </c>
    </row>
    <row r="184" spans="1:2" x14ac:dyDescent="0.25">
      <c r="A184" s="316" t="s">
        <v>74</v>
      </c>
      <c r="B184" s="316" t="s">
        <v>73</v>
      </c>
    </row>
    <row r="185" spans="1:2" x14ac:dyDescent="0.25">
      <c r="A185" s="316" t="s">
        <v>75</v>
      </c>
      <c r="B185" s="316" t="s">
        <v>74</v>
      </c>
    </row>
    <row r="186" spans="1:2" x14ac:dyDescent="0.25">
      <c r="A186" s="316" t="s">
        <v>674</v>
      </c>
      <c r="B186" s="316" t="s">
        <v>75</v>
      </c>
    </row>
    <row r="187" spans="1:2" x14ac:dyDescent="0.25">
      <c r="A187" s="316" t="s">
        <v>662</v>
      </c>
      <c r="B187" s="316" t="s">
        <v>674</v>
      </c>
    </row>
    <row r="188" spans="1:2" x14ac:dyDescent="0.25">
      <c r="A188" s="316" t="s">
        <v>609</v>
      </c>
      <c r="B188" s="316" t="s">
        <v>662</v>
      </c>
    </row>
    <row r="189" spans="1:2" x14ac:dyDescent="0.25">
      <c r="A189" s="316" t="s">
        <v>653</v>
      </c>
      <c r="B189" s="316" t="s">
        <v>609</v>
      </c>
    </row>
    <row r="190" spans="1:2" x14ac:dyDescent="0.25">
      <c r="A190" s="316" t="s">
        <v>665</v>
      </c>
      <c r="B190" s="316" t="s">
        <v>653</v>
      </c>
    </row>
    <row r="191" spans="1:2" x14ac:dyDescent="0.25">
      <c r="A191" s="316" t="s">
        <v>612</v>
      </c>
      <c r="B191" s="316" t="s">
        <v>665</v>
      </c>
    </row>
    <row r="192" spans="1:2" x14ac:dyDescent="0.25">
      <c r="A192" s="316" t="s">
        <v>654</v>
      </c>
      <c r="B192" s="316" t="s">
        <v>612</v>
      </c>
    </row>
    <row r="193" spans="1:4" x14ac:dyDescent="0.25">
      <c r="A193" s="316" t="s">
        <v>624</v>
      </c>
      <c r="B193" s="316" t="s">
        <v>654</v>
      </c>
    </row>
    <row r="194" spans="1:4" x14ac:dyDescent="0.25">
      <c r="A194" s="316" t="s">
        <v>651</v>
      </c>
      <c r="B194" s="316" t="s">
        <v>624</v>
      </c>
    </row>
    <row r="195" spans="1:4" x14ac:dyDescent="0.25">
      <c r="A195" s="316" t="s">
        <v>607</v>
      </c>
      <c r="B195" s="316" t="s">
        <v>651</v>
      </c>
    </row>
    <row r="196" spans="1:4" x14ac:dyDescent="0.25">
      <c r="A196" s="316" t="s">
        <v>530</v>
      </c>
      <c r="B196" s="316" t="s">
        <v>607</v>
      </c>
    </row>
    <row r="197" spans="1:4" x14ac:dyDescent="0.25">
      <c r="A197" s="316" t="s">
        <v>578</v>
      </c>
      <c r="B197" s="316" t="s">
        <v>530</v>
      </c>
    </row>
    <row r="198" spans="1:4" x14ac:dyDescent="0.25">
      <c r="A198" s="316" t="s">
        <v>76</v>
      </c>
      <c r="B198" s="316" t="s">
        <v>578</v>
      </c>
    </row>
    <row r="199" spans="1:4" x14ac:dyDescent="0.25">
      <c r="A199" s="316" t="s">
        <v>602</v>
      </c>
      <c r="B199" s="316" t="s">
        <v>76</v>
      </c>
    </row>
    <row r="200" spans="1:4" x14ac:dyDescent="0.25">
      <c r="A200" s="316" t="s">
        <v>628</v>
      </c>
      <c r="B200" s="316" t="s">
        <v>602</v>
      </c>
      <c r="C200" s="70"/>
      <c r="D200" s="70"/>
    </row>
    <row r="201" spans="1:4" x14ac:dyDescent="0.25">
      <c r="A201" s="316" t="s">
        <v>646</v>
      </c>
      <c r="B201" s="316" t="s">
        <v>628</v>
      </c>
    </row>
    <row r="202" spans="1:4" x14ac:dyDescent="0.25">
      <c r="A202" s="316" t="s">
        <v>77</v>
      </c>
      <c r="B202" s="316" t="s">
        <v>646</v>
      </c>
    </row>
    <row r="203" spans="1:4" x14ac:dyDescent="0.25">
      <c r="A203" s="316" t="s">
        <v>693</v>
      </c>
      <c r="B203" s="316" t="s">
        <v>77</v>
      </c>
    </row>
    <row r="204" spans="1:4" x14ac:dyDescent="0.25">
      <c r="A204" s="316" t="s">
        <v>627</v>
      </c>
      <c r="B204" s="316" t="s">
        <v>693</v>
      </c>
    </row>
    <row r="205" spans="1:4" x14ac:dyDescent="0.25">
      <c r="A205" s="316" t="s">
        <v>678</v>
      </c>
      <c r="B205" s="316" t="s">
        <v>627</v>
      </c>
    </row>
    <row r="206" spans="1:4" x14ac:dyDescent="0.25">
      <c r="A206" s="316" t="s">
        <v>629</v>
      </c>
      <c r="B206" s="316" t="s">
        <v>678</v>
      </c>
    </row>
    <row r="207" spans="1:4" x14ac:dyDescent="0.25">
      <c r="A207" s="316" t="s">
        <v>630</v>
      </c>
      <c r="B207" s="316" t="s">
        <v>629</v>
      </c>
    </row>
    <row r="208" spans="1:4" x14ac:dyDescent="0.25">
      <c r="A208" s="316" t="s">
        <v>580</v>
      </c>
      <c r="B208" s="316" t="s">
        <v>630</v>
      </c>
    </row>
    <row r="209" spans="1:2" x14ac:dyDescent="0.25">
      <c r="A209" s="316" t="s">
        <v>614</v>
      </c>
      <c r="B209" s="316" t="s">
        <v>580</v>
      </c>
    </row>
    <row r="210" spans="1:2" x14ac:dyDescent="0.25">
      <c r="A210" s="316" t="s">
        <v>579</v>
      </c>
      <c r="B210" s="316" t="s">
        <v>614</v>
      </c>
    </row>
    <row r="211" spans="1:2" x14ac:dyDescent="0.25">
      <c r="A211" s="316" t="s">
        <v>677</v>
      </c>
      <c r="B211" s="316" t="s">
        <v>579</v>
      </c>
    </row>
    <row r="212" spans="1:2" x14ac:dyDescent="0.25">
      <c r="A212" s="316" t="s">
        <v>581</v>
      </c>
      <c r="B212" s="316" t="s">
        <v>677</v>
      </c>
    </row>
    <row r="213" spans="1:2" x14ac:dyDescent="0.25">
      <c r="A213" s="316" t="s">
        <v>670</v>
      </c>
      <c r="B213" s="316" t="s">
        <v>581</v>
      </c>
    </row>
    <row r="214" spans="1:2" x14ac:dyDescent="0.25">
      <c r="A214" s="316" t="s">
        <v>615</v>
      </c>
      <c r="B214" s="316" t="s">
        <v>670</v>
      </c>
    </row>
    <row r="215" spans="1:2" x14ac:dyDescent="0.25">
      <c r="A215" s="316" t="s">
        <v>78</v>
      </c>
      <c r="B215" s="316" t="s">
        <v>615</v>
      </c>
    </row>
    <row r="216" spans="1:2" x14ac:dyDescent="0.25">
      <c r="A216" s="316" t="s">
        <v>606</v>
      </c>
      <c r="B216" s="316" t="s">
        <v>78</v>
      </c>
    </row>
    <row r="217" spans="1:2" x14ac:dyDescent="0.25">
      <c r="A217" s="316" t="s">
        <v>582</v>
      </c>
      <c r="B217" s="316" t="s">
        <v>606</v>
      </c>
    </row>
    <row r="218" spans="1:2" x14ac:dyDescent="0.25">
      <c r="A218" s="316" t="s">
        <v>583</v>
      </c>
      <c r="B218" s="316" t="s">
        <v>582</v>
      </c>
    </row>
    <row r="219" spans="1:2" x14ac:dyDescent="0.25">
      <c r="A219" s="316" t="s">
        <v>79</v>
      </c>
      <c r="B219" s="316" t="s">
        <v>583</v>
      </c>
    </row>
    <row r="220" spans="1:2" x14ac:dyDescent="0.25">
      <c r="A220" s="316" t="s">
        <v>80</v>
      </c>
      <c r="B220" s="316" t="s">
        <v>79</v>
      </c>
    </row>
    <row r="221" spans="1:2" x14ac:dyDescent="0.25">
      <c r="A221" s="316" t="s">
        <v>586</v>
      </c>
      <c r="B221" s="316" t="s">
        <v>80</v>
      </c>
    </row>
    <row r="222" spans="1:2" x14ac:dyDescent="0.25">
      <c r="A222" s="316" t="s">
        <v>601</v>
      </c>
      <c r="B222" s="316" t="s">
        <v>586</v>
      </c>
    </row>
    <row r="223" spans="1:2" x14ac:dyDescent="0.25">
      <c r="A223" s="316" t="s">
        <v>587</v>
      </c>
      <c r="B223" s="316" t="s">
        <v>601</v>
      </c>
    </row>
    <row r="224" spans="1:2" x14ac:dyDescent="0.25">
      <c r="A224" s="316" t="s">
        <v>590</v>
      </c>
      <c r="B224" s="316" t="s">
        <v>587</v>
      </c>
    </row>
    <row r="225" spans="1:2" x14ac:dyDescent="0.25">
      <c r="A225" s="316" t="s">
        <v>591</v>
      </c>
      <c r="B225" s="316" t="s">
        <v>590</v>
      </c>
    </row>
    <row r="226" spans="1:2" x14ac:dyDescent="0.25">
      <c r="A226" s="316" t="s">
        <v>81</v>
      </c>
      <c r="B226" s="316" t="s">
        <v>591</v>
      </c>
    </row>
    <row r="227" spans="1:2" x14ac:dyDescent="0.25">
      <c r="A227" s="316" t="s">
        <v>589</v>
      </c>
      <c r="B227" s="316" t="s">
        <v>81</v>
      </c>
    </row>
    <row r="228" spans="1:2" x14ac:dyDescent="0.25">
      <c r="A228" s="316" t="s">
        <v>593</v>
      </c>
      <c r="B228" s="316" t="s">
        <v>589</v>
      </c>
    </row>
    <row r="229" spans="1:2" x14ac:dyDescent="0.25">
      <c r="A229" s="316" t="s">
        <v>592</v>
      </c>
      <c r="B229" s="316" t="s">
        <v>593</v>
      </c>
    </row>
    <row r="230" spans="1:2" x14ac:dyDescent="0.25">
      <c r="A230" s="316" t="s">
        <v>603</v>
      </c>
      <c r="B230" s="316" t="s">
        <v>592</v>
      </c>
    </row>
    <row r="231" spans="1:2" x14ac:dyDescent="0.25">
      <c r="A231" s="316" t="s">
        <v>605</v>
      </c>
      <c r="B231" s="316" t="s">
        <v>603</v>
      </c>
    </row>
    <row r="232" spans="1:2" x14ac:dyDescent="0.25">
      <c r="A232" s="316" t="s">
        <v>82</v>
      </c>
      <c r="B232" s="316" t="s">
        <v>605</v>
      </c>
    </row>
    <row r="233" spans="1:2" x14ac:dyDescent="0.25">
      <c r="A233" s="316" t="s">
        <v>616</v>
      </c>
      <c r="B233" s="316" t="s">
        <v>82</v>
      </c>
    </row>
    <row r="234" spans="1:2" x14ac:dyDescent="0.25">
      <c r="A234" s="316" t="s">
        <v>697</v>
      </c>
      <c r="B234" s="316" t="s">
        <v>616</v>
      </c>
    </row>
    <row r="235" spans="1:2" x14ac:dyDescent="0.25">
      <c r="A235" s="316" t="s">
        <v>83</v>
      </c>
      <c r="B235" s="316" t="s">
        <v>697</v>
      </c>
    </row>
    <row r="236" spans="1:2" x14ac:dyDescent="0.25">
      <c r="A236" s="316" t="s">
        <v>594</v>
      </c>
      <c r="B236" s="316" t="s">
        <v>83</v>
      </c>
    </row>
    <row r="237" spans="1:2" x14ac:dyDescent="0.25">
      <c r="A237" s="316" t="s">
        <v>595</v>
      </c>
      <c r="B237" s="316" t="s">
        <v>594</v>
      </c>
    </row>
    <row r="238" spans="1:2" x14ac:dyDescent="0.25">
      <c r="A238" s="316" t="s">
        <v>597</v>
      </c>
      <c r="B238" s="316" t="s">
        <v>595</v>
      </c>
    </row>
    <row r="239" spans="1:2" x14ac:dyDescent="0.25">
      <c r="A239" s="316" t="s">
        <v>596</v>
      </c>
      <c r="B239" s="316" t="s">
        <v>597</v>
      </c>
    </row>
    <row r="240" spans="1:2" x14ac:dyDescent="0.25">
      <c r="A240" s="316" t="s">
        <v>698</v>
      </c>
      <c r="B240" s="316" t="s">
        <v>596</v>
      </c>
    </row>
    <row r="241" spans="1:2" x14ac:dyDescent="0.25">
      <c r="A241" s="316" t="s">
        <v>598</v>
      </c>
      <c r="B241" s="316" t="s">
        <v>698</v>
      </c>
    </row>
    <row r="242" spans="1:2" x14ac:dyDescent="0.25">
      <c r="A242" s="316" t="s">
        <v>84</v>
      </c>
      <c r="B242" s="316" t="s">
        <v>598</v>
      </c>
    </row>
    <row r="243" spans="1:2" x14ac:dyDescent="0.25">
      <c r="A243" s="316" t="s">
        <v>642</v>
      </c>
      <c r="B243" s="316" t="s">
        <v>84</v>
      </c>
    </row>
    <row r="244" spans="1:2" x14ac:dyDescent="0.25">
      <c r="A244" s="316" t="s">
        <v>599</v>
      </c>
      <c r="B244" s="316" t="s">
        <v>642</v>
      </c>
    </row>
    <row r="245" spans="1:2" x14ac:dyDescent="0.25">
      <c r="A245" s="316" t="s">
        <v>85</v>
      </c>
      <c r="B245" s="316" t="s">
        <v>599</v>
      </c>
    </row>
    <row r="246" spans="1:2" x14ac:dyDescent="0.25">
      <c r="A246" s="316" t="s">
        <v>600</v>
      </c>
      <c r="B246" s="316" t="s">
        <v>85</v>
      </c>
    </row>
    <row r="247" spans="1:2" x14ac:dyDescent="0.25">
      <c r="A247" s="316" t="s">
        <v>86</v>
      </c>
      <c r="B247" s="316" t="s">
        <v>600</v>
      </c>
    </row>
    <row r="248" spans="1:2" x14ac:dyDescent="0.25">
      <c r="A248" s="316" t="s">
        <v>664</v>
      </c>
      <c r="B248" s="316" t="s">
        <v>86</v>
      </c>
    </row>
    <row r="249" spans="1:2" x14ac:dyDescent="0.25">
      <c r="A249" s="316" t="s">
        <v>87</v>
      </c>
      <c r="B249" s="316" t="s">
        <v>664</v>
      </c>
    </row>
    <row r="250" spans="1:2" x14ac:dyDescent="0.25">
      <c r="A250" s="316" t="s">
        <v>88</v>
      </c>
      <c r="B250" s="316" t="s">
        <v>87</v>
      </c>
    </row>
    <row r="251" spans="1:2" x14ac:dyDescent="0.25">
      <c r="B251" s="316" t="s">
        <v>88</v>
      </c>
    </row>
  </sheetData>
  <sheetProtection algorithmName="SHA-512" hashValue="vVgU5Q4W9uMou/o8PjXwbaOiQjh9o8SQA4ehbkYQ4o5tDk3mmCYyuG0zSKsKk7ySvyUo8HGUKZrQnvN9zDra0A==" saltValue="g1snWc8RTV5DlFHCeefsOA==" spinCount="100000" sheet="1" selectLockedCells="1"/>
  <sortState xmlns:xlrd2="http://schemas.microsoft.com/office/spreadsheetml/2017/richdata2" ref="A2:A250">
    <sortCondition ref="A2:A250"/>
  </sortState>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tabColor rgb="FFBD0F9C"/>
  </sheetPr>
  <dimension ref="A2:O63"/>
  <sheetViews>
    <sheetView showGridLines="0" showRowColHeaders="0" zoomScaleNormal="100" workbookViewId="0">
      <selection activeCell="B4" sqref="B4:O40"/>
    </sheetView>
  </sheetViews>
  <sheetFormatPr defaultColWidth="9.140625" defaultRowHeight="15" x14ac:dyDescent="0.25"/>
  <cols>
    <col min="1" max="1" width="3.42578125" style="103" customWidth="1"/>
    <col min="2" max="14" width="9.140625" style="103"/>
    <col min="15" max="15" width="3.42578125" style="103" customWidth="1"/>
    <col min="16" max="16384" width="9.140625" style="103"/>
  </cols>
  <sheetData>
    <row r="2" spans="1:15" ht="18.75" thickBot="1" x14ac:dyDescent="0.3">
      <c r="A2" s="66"/>
      <c r="B2" s="2" t="s">
        <v>130</v>
      </c>
      <c r="C2" s="16"/>
      <c r="D2" s="16"/>
      <c r="E2" s="16"/>
      <c r="F2" s="16"/>
      <c r="G2" s="16"/>
      <c r="H2" s="16"/>
      <c r="I2" s="16"/>
      <c r="J2" s="67"/>
      <c r="K2" s="67"/>
      <c r="L2" s="67"/>
      <c r="M2" s="67"/>
      <c r="N2" s="67"/>
      <c r="O2" s="67"/>
    </row>
    <row r="3" spans="1:15" ht="15.75" thickBot="1" x14ac:dyDescent="0.3"/>
    <row r="4" spans="1:15" ht="15" customHeight="1" x14ac:dyDescent="0.25">
      <c r="A4" s="68"/>
      <c r="B4" s="349" t="s">
        <v>513</v>
      </c>
      <c r="C4" s="350"/>
      <c r="D4" s="350"/>
      <c r="E4" s="350"/>
      <c r="F4" s="350"/>
      <c r="G4" s="350"/>
      <c r="H4" s="350"/>
      <c r="I4" s="350"/>
      <c r="J4" s="350"/>
      <c r="K4" s="350"/>
      <c r="L4" s="350"/>
      <c r="M4" s="350"/>
      <c r="N4" s="350"/>
      <c r="O4" s="351"/>
    </row>
    <row r="5" spans="1:15" x14ac:dyDescent="0.25">
      <c r="A5" s="68"/>
      <c r="B5" s="352"/>
      <c r="C5" s="353"/>
      <c r="D5" s="353"/>
      <c r="E5" s="353"/>
      <c r="F5" s="353"/>
      <c r="G5" s="353"/>
      <c r="H5" s="353"/>
      <c r="I5" s="353"/>
      <c r="J5" s="353"/>
      <c r="K5" s="353"/>
      <c r="L5" s="353"/>
      <c r="M5" s="353"/>
      <c r="N5" s="353"/>
      <c r="O5" s="354"/>
    </row>
    <row r="6" spans="1:15" x14ac:dyDescent="0.25">
      <c r="A6" s="68"/>
      <c r="B6" s="352"/>
      <c r="C6" s="353"/>
      <c r="D6" s="353"/>
      <c r="E6" s="353"/>
      <c r="F6" s="353"/>
      <c r="G6" s="353"/>
      <c r="H6" s="353"/>
      <c r="I6" s="353"/>
      <c r="J6" s="353"/>
      <c r="K6" s="353"/>
      <c r="L6" s="353"/>
      <c r="M6" s="353"/>
      <c r="N6" s="353"/>
      <c r="O6" s="354"/>
    </row>
    <row r="7" spans="1:15" x14ac:dyDescent="0.25">
      <c r="A7" s="68"/>
      <c r="B7" s="352"/>
      <c r="C7" s="353"/>
      <c r="D7" s="353"/>
      <c r="E7" s="353"/>
      <c r="F7" s="353"/>
      <c r="G7" s="353"/>
      <c r="H7" s="353"/>
      <c r="I7" s="353"/>
      <c r="J7" s="353"/>
      <c r="K7" s="353"/>
      <c r="L7" s="353"/>
      <c r="M7" s="353"/>
      <c r="N7" s="353"/>
      <c r="O7" s="354"/>
    </row>
    <row r="8" spans="1:15" x14ac:dyDescent="0.25">
      <c r="A8" s="68"/>
      <c r="B8" s="352"/>
      <c r="C8" s="353"/>
      <c r="D8" s="353"/>
      <c r="E8" s="353"/>
      <c r="F8" s="353"/>
      <c r="G8" s="353"/>
      <c r="H8" s="353"/>
      <c r="I8" s="353"/>
      <c r="J8" s="353"/>
      <c r="K8" s="353"/>
      <c r="L8" s="353"/>
      <c r="M8" s="353"/>
      <c r="N8" s="353"/>
      <c r="O8" s="354"/>
    </row>
    <row r="9" spans="1:15" x14ac:dyDescent="0.25">
      <c r="A9" s="68"/>
      <c r="B9" s="352"/>
      <c r="C9" s="353"/>
      <c r="D9" s="353"/>
      <c r="E9" s="353"/>
      <c r="F9" s="353"/>
      <c r="G9" s="353"/>
      <c r="H9" s="353"/>
      <c r="I9" s="353"/>
      <c r="J9" s="353"/>
      <c r="K9" s="353"/>
      <c r="L9" s="353"/>
      <c r="M9" s="353"/>
      <c r="N9" s="353"/>
      <c r="O9" s="354"/>
    </row>
    <row r="10" spans="1:15" x14ac:dyDescent="0.25">
      <c r="A10" s="68"/>
      <c r="B10" s="352"/>
      <c r="C10" s="353"/>
      <c r="D10" s="353"/>
      <c r="E10" s="353"/>
      <c r="F10" s="353"/>
      <c r="G10" s="353"/>
      <c r="H10" s="353"/>
      <c r="I10" s="353"/>
      <c r="J10" s="353"/>
      <c r="K10" s="353"/>
      <c r="L10" s="353"/>
      <c r="M10" s="353"/>
      <c r="N10" s="353"/>
      <c r="O10" s="354"/>
    </row>
    <row r="11" spans="1:15" x14ac:dyDescent="0.25">
      <c r="A11" s="68"/>
      <c r="B11" s="352"/>
      <c r="C11" s="353"/>
      <c r="D11" s="353"/>
      <c r="E11" s="353"/>
      <c r="F11" s="353"/>
      <c r="G11" s="353"/>
      <c r="H11" s="353"/>
      <c r="I11" s="353"/>
      <c r="J11" s="353"/>
      <c r="K11" s="353"/>
      <c r="L11" s="353"/>
      <c r="M11" s="353"/>
      <c r="N11" s="353"/>
      <c r="O11" s="354"/>
    </row>
    <row r="12" spans="1:15" x14ac:dyDescent="0.25">
      <c r="A12" s="68"/>
      <c r="B12" s="352"/>
      <c r="C12" s="353"/>
      <c r="D12" s="353"/>
      <c r="E12" s="353"/>
      <c r="F12" s="353"/>
      <c r="G12" s="353"/>
      <c r="H12" s="353"/>
      <c r="I12" s="353"/>
      <c r="J12" s="353"/>
      <c r="K12" s="353"/>
      <c r="L12" s="353"/>
      <c r="M12" s="353"/>
      <c r="N12" s="353"/>
      <c r="O12" s="354"/>
    </row>
    <row r="13" spans="1:15" x14ac:dyDescent="0.25">
      <c r="A13" s="68"/>
      <c r="B13" s="352"/>
      <c r="C13" s="353"/>
      <c r="D13" s="353"/>
      <c r="E13" s="353"/>
      <c r="F13" s="353"/>
      <c r="G13" s="353"/>
      <c r="H13" s="353"/>
      <c r="I13" s="353"/>
      <c r="J13" s="353"/>
      <c r="K13" s="353"/>
      <c r="L13" s="353"/>
      <c r="M13" s="353"/>
      <c r="N13" s="353"/>
      <c r="O13" s="354"/>
    </row>
    <row r="14" spans="1:15" x14ac:dyDescent="0.25">
      <c r="A14" s="68"/>
      <c r="B14" s="352"/>
      <c r="C14" s="353"/>
      <c r="D14" s="353"/>
      <c r="E14" s="353"/>
      <c r="F14" s="353"/>
      <c r="G14" s="353"/>
      <c r="H14" s="353"/>
      <c r="I14" s="353"/>
      <c r="J14" s="353"/>
      <c r="K14" s="353"/>
      <c r="L14" s="353"/>
      <c r="M14" s="353"/>
      <c r="N14" s="353"/>
      <c r="O14" s="354"/>
    </row>
    <row r="15" spans="1:15" x14ac:dyDescent="0.25">
      <c r="A15" s="68"/>
      <c r="B15" s="352"/>
      <c r="C15" s="353"/>
      <c r="D15" s="353"/>
      <c r="E15" s="353"/>
      <c r="F15" s="353"/>
      <c r="G15" s="353"/>
      <c r="H15" s="353"/>
      <c r="I15" s="353"/>
      <c r="J15" s="353"/>
      <c r="K15" s="353"/>
      <c r="L15" s="353"/>
      <c r="M15" s="353"/>
      <c r="N15" s="353"/>
      <c r="O15" s="354"/>
    </row>
    <row r="16" spans="1:15" x14ac:dyDescent="0.25">
      <c r="A16" s="68"/>
      <c r="B16" s="352"/>
      <c r="C16" s="353"/>
      <c r="D16" s="353"/>
      <c r="E16" s="353"/>
      <c r="F16" s="353"/>
      <c r="G16" s="353"/>
      <c r="H16" s="353"/>
      <c r="I16" s="353"/>
      <c r="J16" s="353"/>
      <c r="K16" s="353"/>
      <c r="L16" s="353"/>
      <c r="M16" s="353"/>
      <c r="N16" s="353"/>
      <c r="O16" s="354"/>
    </row>
    <row r="17" spans="1:15" x14ac:dyDescent="0.25">
      <c r="A17" s="68"/>
      <c r="B17" s="352"/>
      <c r="C17" s="353"/>
      <c r="D17" s="353"/>
      <c r="E17" s="353"/>
      <c r="F17" s="353"/>
      <c r="G17" s="353"/>
      <c r="H17" s="353"/>
      <c r="I17" s="353"/>
      <c r="J17" s="353"/>
      <c r="K17" s="353"/>
      <c r="L17" s="353"/>
      <c r="M17" s="353"/>
      <c r="N17" s="353"/>
      <c r="O17" s="354"/>
    </row>
    <row r="18" spans="1:15" x14ac:dyDescent="0.25">
      <c r="A18" s="68"/>
      <c r="B18" s="352"/>
      <c r="C18" s="353"/>
      <c r="D18" s="353"/>
      <c r="E18" s="353"/>
      <c r="F18" s="353"/>
      <c r="G18" s="353"/>
      <c r="H18" s="353"/>
      <c r="I18" s="353"/>
      <c r="J18" s="353"/>
      <c r="K18" s="353"/>
      <c r="L18" s="353"/>
      <c r="M18" s="353"/>
      <c r="N18" s="353"/>
      <c r="O18" s="354"/>
    </row>
    <row r="19" spans="1:15" x14ac:dyDescent="0.25">
      <c r="A19" s="68"/>
      <c r="B19" s="352"/>
      <c r="C19" s="353"/>
      <c r="D19" s="353"/>
      <c r="E19" s="353"/>
      <c r="F19" s="353"/>
      <c r="G19" s="353"/>
      <c r="H19" s="353"/>
      <c r="I19" s="353"/>
      <c r="J19" s="353"/>
      <c r="K19" s="353"/>
      <c r="L19" s="353"/>
      <c r="M19" s="353"/>
      <c r="N19" s="353"/>
      <c r="O19" s="354"/>
    </row>
    <row r="20" spans="1:15" x14ac:dyDescent="0.25">
      <c r="A20" s="68"/>
      <c r="B20" s="352"/>
      <c r="C20" s="353"/>
      <c r="D20" s="353"/>
      <c r="E20" s="353"/>
      <c r="F20" s="353"/>
      <c r="G20" s="353"/>
      <c r="H20" s="353"/>
      <c r="I20" s="353"/>
      <c r="J20" s="353"/>
      <c r="K20" s="353"/>
      <c r="L20" s="353"/>
      <c r="M20" s="353"/>
      <c r="N20" s="353"/>
      <c r="O20" s="354"/>
    </row>
    <row r="21" spans="1:15" x14ac:dyDescent="0.25">
      <c r="A21" s="68"/>
      <c r="B21" s="352"/>
      <c r="C21" s="353"/>
      <c r="D21" s="353"/>
      <c r="E21" s="353"/>
      <c r="F21" s="353"/>
      <c r="G21" s="353"/>
      <c r="H21" s="353"/>
      <c r="I21" s="353"/>
      <c r="J21" s="353"/>
      <c r="K21" s="353"/>
      <c r="L21" s="353"/>
      <c r="M21" s="353"/>
      <c r="N21" s="353"/>
      <c r="O21" s="354"/>
    </row>
    <row r="22" spans="1:15" x14ac:dyDescent="0.25">
      <c r="A22" s="68"/>
      <c r="B22" s="352"/>
      <c r="C22" s="353"/>
      <c r="D22" s="353"/>
      <c r="E22" s="353"/>
      <c r="F22" s="353"/>
      <c r="G22" s="353"/>
      <c r="H22" s="353"/>
      <c r="I22" s="353"/>
      <c r="J22" s="353"/>
      <c r="K22" s="353"/>
      <c r="L22" s="353"/>
      <c r="M22" s="353"/>
      <c r="N22" s="353"/>
      <c r="O22" s="354"/>
    </row>
    <row r="23" spans="1:15" x14ac:dyDescent="0.25">
      <c r="A23" s="68"/>
      <c r="B23" s="352"/>
      <c r="C23" s="353"/>
      <c r="D23" s="353"/>
      <c r="E23" s="353"/>
      <c r="F23" s="353"/>
      <c r="G23" s="353"/>
      <c r="H23" s="353"/>
      <c r="I23" s="353"/>
      <c r="J23" s="353"/>
      <c r="K23" s="353"/>
      <c r="L23" s="353"/>
      <c r="M23" s="353"/>
      <c r="N23" s="353"/>
      <c r="O23" s="354"/>
    </row>
    <row r="24" spans="1:15" x14ac:dyDescent="0.25">
      <c r="A24" s="68"/>
      <c r="B24" s="352"/>
      <c r="C24" s="353"/>
      <c r="D24" s="353"/>
      <c r="E24" s="353"/>
      <c r="F24" s="353"/>
      <c r="G24" s="353"/>
      <c r="H24" s="353"/>
      <c r="I24" s="353"/>
      <c r="J24" s="353"/>
      <c r="K24" s="353"/>
      <c r="L24" s="353"/>
      <c r="M24" s="353"/>
      <c r="N24" s="353"/>
      <c r="O24" s="354"/>
    </row>
    <row r="25" spans="1:15" x14ac:dyDescent="0.25">
      <c r="A25" s="68"/>
      <c r="B25" s="352"/>
      <c r="C25" s="353"/>
      <c r="D25" s="353"/>
      <c r="E25" s="353"/>
      <c r="F25" s="353"/>
      <c r="G25" s="353"/>
      <c r="H25" s="353"/>
      <c r="I25" s="353"/>
      <c r="J25" s="353"/>
      <c r="K25" s="353"/>
      <c r="L25" s="353"/>
      <c r="M25" s="353"/>
      <c r="N25" s="353"/>
      <c r="O25" s="354"/>
    </row>
    <row r="26" spans="1:15" x14ac:dyDescent="0.25">
      <c r="A26" s="68"/>
      <c r="B26" s="352"/>
      <c r="C26" s="353"/>
      <c r="D26" s="353"/>
      <c r="E26" s="353"/>
      <c r="F26" s="353"/>
      <c r="G26" s="353"/>
      <c r="H26" s="353"/>
      <c r="I26" s="353"/>
      <c r="J26" s="353"/>
      <c r="K26" s="353"/>
      <c r="L26" s="353"/>
      <c r="M26" s="353"/>
      <c r="N26" s="353"/>
      <c r="O26" s="354"/>
    </row>
    <row r="27" spans="1:15" x14ac:dyDescent="0.25">
      <c r="A27" s="68"/>
      <c r="B27" s="352"/>
      <c r="C27" s="353"/>
      <c r="D27" s="353"/>
      <c r="E27" s="353"/>
      <c r="F27" s="353"/>
      <c r="G27" s="353"/>
      <c r="H27" s="353"/>
      <c r="I27" s="353"/>
      <c r="J27" s="353"/>
      <c r="K27" s="353"/>
      <c r="L27" s="353"/>
      <c r="M27" s="353"/>
      <c r="N27" s="353"/>
      <c r="O27" s="354"/>
    </row>
    <row r="28" spans="1:15" x14ac:dyDescent="0.25">
      <c r="A28" s="68"/>
      <c r="B28" s="352"/>
      <c r="C28" s="353"/>
      <c r="D28" s="353"/>
      <c r="E28" s="353"/>
      <c r="F28" s="353"/>
      <c r="G28" s="353"/>
      <c r="H28" s="353"/>
      <c r="I28" s="353"/>
      <c r="J28" s="353"/>
      <c r="K28" s="353"/>
      <c r="L28" s="353"/>
      <c r="M28" s="353"/>
      <c r="N28" s="353"/>
      <c r="O28" s="354"/>
    </row>
    <row r="29" spans="1:15" x14ac:dyDescent="0.25">
      <c r="A29" s="68"/>
      <c r="B29" s="352"/>
      <c r="C29" s="353"/>
      <c r="D29" s="353"/>
      <c r="E29" s="353"/>
      <c r="F29" s="353"/>
      <c r="G29" s="353"/>
      <c r="H29" s="353"/>
      <c r="I29" s="353"/>
      <c r="J29" s="353"/>
      <c r="K29" s="353"/>
      <c r="L29" s="353"/>
      <c r="M29" s="353"/>
      <c r="N29" s="353"/>
      <c r="O29" s="354"/>
    </row>
    <row r="30" spans="1:15" x14ac:dyDescent="0.25">
      <c r="A30" s="68"/>
      <c r="B30" s="352"/>
      <c r="C30" s="353"/>
      <c r="D30" s="353"/>
      <c r="E30" s="353"/>
      <c r="F30" s="353"/>
      <c r="G30" s="353"/>
      <c r="H30" s="353"/>
      <c r="I30" s="353"/>
      <c r="J30" s="353"/>
      <c r="K30" s="353"/>
      <c r="L30" s="353"/>
      <c r="M30" s="353"/>
      <c r="N30" s="353"/>
      <c r="O30" s="354"/>
    </row>
    <row r="31" spans="1:15" x14ac:dyDescent="0.25">
      <c r="A31" s="68"/>
      <c r="B31" s="352"/>
      <c r="C31" s="353"/>
      <c r="D31" s="353"/>
      <c r="E31" s="353"/>
      <c r="F31" s="353"/>
      <c r="G31" s="353"/>
      <c r="H31" s="353"/>
      <c r="I31" s="353"/>
      <c r="J31" s="353"/>
      <c r="K31" s="353"/>
      <c r="L31" s="353"/>
      <c r="M31" s="353"/>
      <c r="N31" s="353"/>
      <c r="O31" s="354"/>
    </row>
    <row r="32" spans="1:15" x14ac:dyDescent="0.25">
      <c r="A32" s="68"/>
      <c r="B32" s="352"/>
      <c r="C32" s="353"/>
      <c r="D32" s="353"/>
      <c r="E32" s="353"/>
      <c r="F32" s="353"/>
      <c r="G32" s="353"/>
      <c r="H32" s="353"/>
      <c r="I32" s="353"/>
      <c r="J32" s="353"/>
      <c r="K32" s="353"/>
      <c r="L32" s="353"/>
      <c r="M32" s="353"/>
      <c r="N32" s="353"/>
      <c r="O32" s="354"/>
    </row>
    <row r="33" spans="1:15" x14ac:dyDescent="0.25">
      <c r="A33" s="68"/>
      <c r="B33" s="352"/>
      <c r="C33" s="353"/>
      <c r="D33" s="353"/>
      <c r="E33" s="353"/>
      <c r="F33" s="353"/>
      <c r="G33" s="353"/>
      <c r="H33" s="353"/>
      <c r="I33" s="353"/>
      <c r="J33" s="353"/>
      <c r="K33" s="353"/>
      <c r="L33" s="353"/>
      <c r="M33" s="353"/>
      <c r="N33" s="353"/>
      <c r="O33" s="354"/>
    </row>
    <row r="34" spans="1:15" x14ac:dyDescent="0.25">
      <c r="A34" s="68"/>
      <c r="B34" s="352"/>
      <c r="C34" s="353"/>
      <c r="D34" s="353"/>
      <c r="E34" s="353"/>
      <c r="F34" s="353"/>
      <c r="G34" s="353"/>
      <c r="H34" s="353"/>
      <c r="I34" s="353"/>
      <c r="J34" s="353"/>
      <c r="K34" s="353"/>
      <c r="L34" s="353"/>
      <c r="M34" s="353"/>
      <c r="N34" s="353"/>
      <c r="O34" s="354"/>
    </row>
    <row r="35" spans="1:15" x14ac:dyDescent="0.25">
      <c r="A35" s="68"/>
      <c r="B35" s="352"/>
      <c r="C35" s="353"/>
      <c r="D35" s="353"/>
      <c r="E35" s="353"/>
      <c r="F35" s="353"/>
      <c r="G35" s="353"/>
      <c r="H35" s="353"/>
      <c r="I35" s="353"/>
      <c r="J35" s="353"/>
      <c r="K35" s="353"/>
      <c r="L35" s="353"/>
      <c r="M35" s="353"/>
      <c r="N35" s="353"/>
      <c r="O35" s="354"/>
    </row>
    <row r="36" spans="1:15" x14ac:dyDescent="0.25">
      <c r="A36" s="68"/>
      <c r="B36" s="352"/>
      <c r="C36" s="353"/>
      <c r="D36" s="353"/>
      <c r="E36" s="353"/>
      <c r="F36" s="353"/>
      <c r="G36" s="353"/>
      <c r="H36" s="353"/>
      <c r="I36" s="353"/>
      <c r="J36" s="353"/>
      <c r="K36" s="353"/>
      <c r="L36" s="353"/>
      <c r="M36" s="353"/>
      <c r="N36" s="353"/>
      <c r="O36" s="354"/>
    </row>
    <row r="37" spans="1:15" x14ac:dyDescent="0.25">
      <c r="A37" s="68"/>
      <c r="B37" s="352"/>
      <c r="C37" s="353"/>
      <c r="D37" s="353"/>
      <c r="E37" s="353"/>
      <c r="F37" s="353"/>
      <c r="G37" s="353"/>
      <c r="H37" s="353"/>
      <c r="I37" s="353"/>
      <c r="J37" s="353"/>
      <c r="K37" s="353"/>
      <c r="L37" s="353"/>
      <c r="M37" s="353"/>
      <c r="N37" s="353"/>
      <c r="O37" s="354"/>
    </row>
    <row r="38" spans="1:15" x14ac:dyDescent="0.25">
      <c r="A38" s="68"/>
      <c r="B38" s="352"/>
      <c r="C38" s="353"/>
      <c r="D38" s="353"/>
      <c r="E38" s="353"/>
      <c r="F38" s="353"/>
      <c r="G38" s="353"/>
      <c r="H38" s="353"/>
      <c r="I38" s="353"/>
      <c r="J38" s="353"/>
      <c r="K38" s="353"/>
      <c r="L38" s="353"/>
      <c r="M38" s="353"/>
      <c r="N38" s="353"/>
      <c r="O38" s="354"/>
    </row>
    <row r="39" spans="1:15" x14ac:dyDescent="0.25">
      <c r="A39" s="68"/>
      <c r="B39" s="352"/>
      <c r="C39" s="353"/>
      <c r="D39" s="353"/>
      <c r="E39" s="353"/>
      <c r="F39" s="353"/>
      <c r="G39" s="353"/>
      <c r="H39" s="353"/>
      <c r="I39" s="353"/>
      <c r="J39" s="353"/>
      <c r="K39" s="353"/>
      <c r="L39" s="353"/>
      <c r="M39" s="353"/>
      <c r="N39" s="353"/>
      <c r="O39" s="354"/>
    </row>
    <row r="40" spans="1:15" ht="247.5" customHeight="1" thickBot="1" x14ac:dyDescent="0.3">
      <c r="A40" s="68"/>
      <c r="B40" s="355"/>
      <c r="C40" s="356"/>
      <c r="D40" s="356"/>
      <c r="E40" s="356"/>
      <c r="F40" s="356"/>
      <c r="G40" s="356"/>
      <c r="H40" s="356"/>
      <c r="I40" s="356"/>
      <c r="J40" s="356"/>
      <c r="K40" s="356"/>
      <c r="L40" s="356"/>
      <c r="M40" s="356"/>
      <c r="N40" s="356"/>
      <c r="O40" s="357"/>
    </row>
    <row r="41" spans="1:15" ht="15.75" thickBot="1" x14ac:dyDescent="0.3">
      <c r="A41" s="68"/>
    </row>
    <row r="42" spans="1:15" ht="15" customHeight="1" x14ac:dyDescent="0.25">
      <c r="A42" s="68"/>
      <c r="B42" s="349" t="s">
        <v>520</v>
      </c>
      <c r="C42" s="350"/>
      <c r="D42" s="350"/>
      <c r="E42" s="350"/>
      <c r="F42" s="350"/>
      <c r="G42" s="350"/>
      <c r="H42" s="350"/>
      <c r="I42" s="350"/>
      <c r="J42" s="350"/>
      <c r="K42" s="350"/>
      <c r="L42" s="350"/>
      <c r="M42" s="350"/>
      <c r="N42" s="350"/>
      <c r="O42" s="351"/>
    </row>
    <row r="43" spans="1:15" x14ac:dyDescent="0.25">
      <c r="A43" s="68"/>
      <c r="B43" s="352"/>
      <c r="C43" s="353"/>
      <c r="D43" s="353"/>
      <c r="E43" s="353"/>
      <c r="F43" s="353"/>
      <c r="G43" s="353"/>
      <c r="H43" s="353"/>
      <c r="I43" s="353"/>
      <c r="J43" s="353"/>
      <c r="K43" s="353"/>
      <c r="L43" s="353"/>
      <c r="M43" s="353"/>
      <c r="N43" s="353"/>
      <c r="O43" s="354"/>
    </row>
    <row r="44" spans="1:15" x14ac:dyDescent="0.25">
      <c r="A44" s="68"/>
      <c r="B44" s="352"/>
      <c r="C44" s="353"/>
      <c r="D44" s="353"/>
      <c r="E44" s="353"/>
      <c r="F44" s="353"/>
      <c r="G44" s="353"/>
      <c r="H44" s="353"/>
      <c r="I44" s="353"/>
      <c r="J44" s="353"/>
      <c r="K44" s="353"/>
      <c r="L44" s="353"/>
      <c r="M44" s="353"/>
      <c r="N44" s="353"/>
      <c r="O44" s="354"/>
    </row>
    <row r="45" spans="1:15" x14ac:dyDescent="0.25">
      <c r="A45" s="68"/>
      <c r="B45" s="352"/>
      <c r="C45" s="353"/>
      <c r="D45" s="353"/>
      <c r="E45" s="353"/>
      <c r="F45" s="353"/>
      <c r="G45" s="353"/>
      <c r="H45" s="353"/>
      <c r="I45" s="353"/>
      <c r="J45" s="353"/>
      <c r="K45" s="353"/>
      <c r="L45" s="353"/>
      <c r="M45" s="353"/>
      <c r="N45" s="353"/>
      <c r="O45" s="354"/>
    </row>
    <row r="46" spans="1:15" x14ac:dyDescent="0.25">
      <c r="A46" s="68"/>
      <c r="B46" s="352"/>
      <c r="C46" s="353"/>
      <c r="D46" s="353"/>
      <c r="E46" s="353"/>
      <c r="F46" s="353"/>
      <c r="G46" s="353"/>
      <c r="H46" s="353"/>
      <c r="I46" s="353"/>
      <c r="J46" s="353"/>
      <c r="K46" s="353"/>
      <c r="L46" s="353"/>
      <c r="M46" s="353"/>
      <c r="N46" s="353"/>
      <c r="O46" s="354"/>
    </row>
    <row r="47" spans="1:15" x14ac:dyDescent="0.25">
      <c r="A47" s="68"/>
      <c r="B47" s="352"/>
      <c r="C47" s="353"/>
      <c r="D47" s="353"/>
      <c r="E47" s="353"/>
      <c r="F47" s="353"/>
      <c r="G47" s="353"/>
      <c r="H47" s="353"/>
      <c r="I47" s="353"/>
      <c r="J47" s="353"/>
      <c r="K47" s="353"/>
      <c r="L47" s="353"/>
      <c r="M47" s="353"/>
      <c r="N47" s="353"/>
      <c r="O47" s="354"/>
    </row>
    <row r="48" spans="1:15" x14ac:dyDescent="0.25">
      <c r="A48" s="68"/>
      <c r="B48" s="352"/>
      <c r="C48" s="353"/>
      <c r="D48" s="353"/>
      <c r="E48" s="353"/>
      <c r="F48" s="353"/>
      <c r="G48" s="353"/>
      <c r="H48" s="353"/>
      <c r="I48" s="353"/>
      <c r="J48" s="353"/>
      <c r="K48" s="353"/>
      <c r="L48" s="353"/>
      <c r="M48" s="353"/>
      <c r="N48" s="353"/>
      <c r="O48" s="354"/>
    </row>
    <row r="49" spans="1:15" x14ac:dyDescent="0.25">
      <c r="A49" s="68"/>
      <c r="B49" s="352"/>
      <c r="C49" s="353"/>
      <c r="D49" s="353"/>
      <c r="E49" s="353"/>
      <c r="F49" s="353"/>
      <c r="G49" s="353"/>
      <c r="H49" s="353"/>
      <c r="I49" s="353"/>
      <c r="J49" s="353"/>
      <c r="K49" s="353"/>
      <c r="L49" s="353"/>
      <c r="M49" s="353"/>
      <c r="N49" s="353"/>
      <c r="O49" s="354"/>
    </row>
    <row r="50" spans="1:15" x14ac:dyDescent="0.25">
      <c r="A50" s="68"/>
      <c r="B50" s="352"/>
      <c r="C50" s="353"/>
      <c r="D50" s="353"/>
      <c r="E50" s="353"/>
      <c r="F50" s="353"/>
      <c r="G50" s="353"/>
      <c r="H50" s="353"/>
      <c r="I50" s="353"/>
      <c r="J50" s="353"/>
      <c r="K50" s="353"/>
      <c r="L50" s="353"/>
      <c r="M50" s="353"/>
      <c r="N50" s="353"/>
      <c r="O50" s="354"/>
    </row>
    <row r="51" spans="1:15" x14ac:dyDescent="0.25">
      <c r="A51" s="68"/>
      <c r="B51" s="352"/>
      <c r="C51" s="353"/>
      <c r="D51" s="353"/>
      <c r="E51" s="353"/>
      <c r="F51" s="353"/>
      <c r="G51" s="353"/>
      <c r="H51" s="353"/>
      <c r="I51" s="353"/>
      <c r="J51" s="353"/>
      <c r="K51" s="353"/>
      <c r="L51" s="353"/>
      <c r="M51" s="353"/>
      <c r="N51" s="353"/>
      <c r="O51" s="354"/>
    </row>
    <row r="52" spans="1:15" x14ac:dyDescent="0.25">
      <c r="A52" s="68"/>
      <c r="B52" s="352"/>
      <c r="C52" s="353"/>
      <c r="D52" s="353"/>
      <c r="E52" s="353"/>
      <c r="F52" s="353"/>
      <c r="G52" s="353"/>
      <c r="H52" s="353"/>
      <c r="I52" s="353"/>
      <c r="J52" s="353"/>
      <c r="K52" s="353"/>
      <c r="L52" s="353"/>
      <c r="M52" s="353"/>
      <c r="N52" s="353"/>
      <c r="O52" s="354"/>
    </row>
    <row r="53" spans="1:15" x14ac:dyDescent="0.25">
      <c r="A53" s="68"/>
      <c r="B53" s="352"/>
      <c r="C53" s="353"/>
      <c r="D53" s="353"/>
      <c r="E53" s="353"/>
      <c r="F53" s="353"/>
      <c r="G53" s="353"/>
      <c r="H53" s="353"/>
      <c r="I53" s="353"/>
      <c r="J53" s="353"/>
      <c r="K53" s="353"/>
      <c r="L53" s="353"/>
      <c r="M53" s="353"/>
      <c r="N53" s="353"/>
      <c r="O53" s="354"/>
    </row>
    <row r="54" spans="1:15" x14ac:dyDescent="0.25">
      <c r="A54" s="68"/>
      <c r="B54" s="352"/>
      <c r="C54" s="353"/>
      <c r="D54" s="353"/>
      <c r="E54" s="353"/>
      <c r="F54" s="353"/>
      <c r="G54" s="353"/>
      <c r="H54" s="353"/>
      <c r="I54" s="353"/>
      <c r="J54" s="353"/>
      <c r="K54" s="353"/>
      <c r="L54" s="353"/>
      <c r="M54" s="353"/>
      <c r="N54" s="353"/>
      <c r="O54" s="354"/>
    </row>
    <row r="55" spans="1:15" x14ac:dyDescent="0.25">
      <c r="A55" s="68"/>
      <c r="B55" s="352"/>
      <c r="C55" s="353"/>
      <c r="D55" s="353"/>
      <c r="E55" s="353"/>
      <c r="F55" s="353"/>
      <c r="G55" s="353"/>
      <c r="H55" s="353"/>
      <c r="I55" s="353"/>
      <c r="J55" s="353"/>
      <c r="K55" s="353"/>
      <c r="L55" s="353"/>
      <c r="M55" s="353"/>
      <c r="N55" s="353"/>
      <c r="O55" s="354"/>
    </row>
    <row r="56" spans="1:15" x14ac:dyDescent="0.25">
      <c r="A56" s="68"/>
      <c r="B56" s="352"/>
      <c r="C56" s="353"/>
      <c r="D56" s="353"/>
      <c r="E56" s="353"/>
      <c r="F56" s="353"/>
      <c r="G56" s="353"/>
      <c r="H56" s="353"/>
      <c r="I56" s="353"/>
      <c r="J56" s="353"/>
      <c r="K56" s="353"/>
      <c r="L56" s="353"/>
      <c r="M56" s="353"/>
      <c r="N56" s="353"/>
      <c r="O56" s="354"/>
    </row>
    <row r="57" spans="1:15" ht="21.75" customHeight="1" x14ac:dyDescent="0.25">
      <c r="A57" s="68"/>
      <c r="B57" s="352"/>
      <c r="C57" s="353"/>
      <c r="D57" s="353"/>
      <c r="E57" s="353"/>
      <c r="F57" s="353"/>
      <c r="G57" s="353"/>
      <c r="H57" s="353"/>
      <c r="I57" s="353"/>
      <c r="J57" s="353"/>
      <c r="K57" s="353"/>
      <c r="L57" s="353"/>
      <c r="M57" s="353"/>
      <c r="N57" s="353"/>
      <c r="O57" s="354"/>
    </row>
    <row r="58" spans="1:15" ht="49.5" customHeight="1" thickBot="1" x14ac:dyDescent="0.3">
      <c r="A58" s="68"/>
      <c r="B58" s="355"/>
      <c r="C58" s="356"/>
      <c r="D58" s="356"/>
      <c r="E58" s="356"/>
      <c r="F58" s="356"/>
      <c r="G58" s="356"/>
      <c r="H58" s="356"/>
      <c r="I58" s="356"/>
      <c r="J58" s="356"/>
      <c r="K58" s="356"/>
      <c r="L58" s="356"/>
      <c r="M58" s="356"/>
      <c r="N58" s="356"/>
      <c r="O58" s="357"/>
    </row>
    <row r="59" spans="1:15" x14ac:dyDescent="0.25">
      <c r="A59" s="68"/>
    </row>
    <row r="60" spans="1:15" x14ac:dyDescent="0.25">
      <c r="A60" s="68"/>
    </row>
    <row r="61" spans="1:15" x14ac:dyDescent="0.25">
      <c r="A61" s="68"/>
    </row>
    <row r="62" spans="1:15" x14ac:dyDescent="0.25">
      <c r="A62" s="68"/>
    </row>
    <row r="63" spans="1:15" ht="18" customHeight="1" x14ac:dyDescent="0.25">
      <c r="A63" s="68"/>
    </row>
  </sheetData>
  <sheetProtection algorithmName="SHA-512" hashValue="9SZPHYJkM9KEkDoCWhNL1WXevQ4eIPI1lEovyNkMY5e8688BdyQwpgTeYwFsXRsb9y1zpt5P9GVhmIE1LZjmXg==" saltValue="A/Ed84/aaYaN0iuiDjDu5A==" spinCount="100000" sheet="1" selectLockedCells="1"/>
  <mergeCells count="2">
    <mergeCell ref="B4:O40"/>
    <mergeCell ref="B42:O58"/>
  </mergeCells>
  <pageMargins left="0.25" right="0.25" top="0.75" bottom="0.75" header="0.3" footer="0.3"/>
  <pageSetup scale="71"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BD0F9C"/>
  </sheetPr>
  <dimension ref="A2:M18"/>
  <sheetViews>
    <sheetView showGridLines="0" showRowColHeaders="0" zoomScaleNormal="100" workbookViewId="0">
      <selection activeCell="B9" sqref="B9"/>
    </sheetView>
  </sheetViews>
  <sheetFormatPr defaultColWidth="9.140625" defaultRowHeight="14.25" x14ac:dyDescent="0.2"/>
  <cols>
    <col min="1" max="1" width="4.85546875" style="14" customWidth="1"/>
    <col min="2" max="2" width="13.42578125" style="102" customWidth="1"/>
    <col min="3" max="3" width="21.5703125" style="102" customWidth="1"/>
    <col min="4" max="4" width="26.140625" style="102" customWidth="1"/>
    <col min="5" max="6" width="18.85546875" style="102" customWidth="1"/>
    <col min="7" max="8" width="15.85546875" style="102" customWidth="1"/>
    <col min="9" max="9" width="24.85546875" style="102" customWidth="1"/>
    <col min="10" max="16384" width="9.140625" style="102"/>
  </cols>
  <sheetData>
    <row r="2" spans="1:13" ht="18.75" thickBot="1" x14ac:dyDescent="0.3">
      <c r="A2" s="15"/>
      <c r="B2" s="2" t="s">
        <v>131</v>
      </c>
      <c r="C2" s="16"/>
      <c r="D2" s="16"/>
      <c r="E2" s="16"/>
      <c r="F2" s="16"/>
      <c r="G2" s="16"/>
      <c r="H2" s="16"/>
      <c r="I2" s="16"/>
    </row>
    <row r="4" spans="1:13" ht="41.25" customHeight="1" x14ac:dyDescent="0.2">
      <c r="B4" s="360" t="s">
        <v>132</v>
      </c>
      <c r="C4" s="360"/>
      <c r="D4" s="360"/>
      <c r="E4" s="360"/>
      <c r="F4" s="360"/>
      <c r="G4" s="112"/>
      <c r="H4" s="112"/>
      <c r="I4" s="112"/>
      <c r="J4" s="112"/>
      <c r="K4" s="112"/>
      <c r="L4" s="112"/>
      <c r="M4" s="112"/>
    </row>
    <row r="6" spans="1:13" x14ac:dyDescent="0.2">
      <c r="B6" s="113" t="s">
        <v>133</v>
      </c>
    </row>
    <row r="8" spans="1:13" x14ac:dyDescent="0.2">
      <c r="B8" s="114" t="s">
        <v>134</v>
      </c>
      <c r="C8" s="114" t="s">
        <v>135</v>
      </c>
      <c r="D8" s="114" t="s">
        <v>136</v>
      </c>
      <c r="E8" s="361" t="s">
        <v>137</v>
      </c>
      <c r="F8" s="361"/>
      <c r="G8" s="114" t="s">
        <v>125</v>
      </c>
      <c r="H8" s="114" t="s">
        <v>2</v>
      </c>
      <c r="I8" s="114" t="s">
        <v>126</v>
      </c>
    </row>
    <row r="9" spans="1:13" ht="34.5" customHeight="1" x14ac:dyDescent="0.2">
      <c r="B9" s="115"/>
      <c r="C9" s="115"/>
      <c r="D9" s="115"/>
      <c r="E9" s="362"/>
      <c r="F9" s="363"/>
      <c r="G9" s="115"/>
      <c r="H9" s="115"/>
      <c r="I9" s="115"/>
    </row>
    <row r="11" spans="1:13" x14ac:dyDescent="0.2">
      <c r="B11" s="113" t="s">
        <v>138</v>
      </c>
    </row>
    <row r="13" spans="1:13" ht="25.5" x14ac:dyDescent="0.2">
      <c r="B13" s="114" t="s">
        <v>134</v>
      </c>
      <c r="C13" s="114" t="s">
        <v>135</v>
      </c>
      <c r="D13" s="114" t="s">
        <v>136</v>
      </c>
      <c r="E13" s="114" t="s">
        <v>125</v>
      </c>
      <c r="F13" s="114" t="s">
        <v>2</v>
      </c>
      <c r="G13" s="364" t="s">
        <v>126</v>
      </c>
      <c r="H13" s="365"/>
      <c r="I13" s="116" t="s">
        <v>139</v>
      </c>
    </row>
    <row r="14" spans="1:13" ht="28.5" customHeight="1" x14ac:dyDescent="0.2">
      <c r="B14" s="89"/>
      <c r="C14" s="89"/>
      <c r="D14" s="89"/>
      <c r="E14" s="89"/>
      <c r="F14" s="89"/>
      <c r="G14" s="358"/>
      <c r="H14" s="359"/>
      <c r="I14" s="89"/>
    </row>
    <row r="15" spans="1:13" ht="28.5" customHeight="1" x14ac:dyDescent="0.2">
      <c r="B15" s="89"/>
      <c r="C15" s="89"/>
      <c r="D15" s="89"/>
      <c r="E15" s="89"/>
      <c r="F15" s="89"/>
      <c r="G15" s="358"/>
      <c r="H15" s="359"/>
      <c r="I15" s="89"/>
    </row>
    <row r="16" spans="1:13" ht="28.5" customHeight="1" x14ac:dyDescent="0.2">
      <c r="B16" s="89"/>
      <c r="C16" s="89"/>
      <c r="D16" s="89"/>
      <c r="E16" s="89"/>
      <c r="F16" s="89"/>
      <c r="G16" s="221"/>
      <c r="H16" s="222"/>
      <c r="I16" s="89"/>
    </row>
    <row r="17" spans="1:9" ht="28.5" customHeight="1" x14ac:dyDescent="0.2">
      <c r="B17" s="89"/>
      <c r="C17" s="89"/>
      <c r="D17" s="89"/>
      <c r="E17" s="89"/>
      <c r="F17" s="89"/>
      <c r="G17" s="358"/>
      <c r="H17" s="359"/>
      <c r="I17" s="89"/>
    </row>
    <row r="18" spans="1:9" ht="28.5" customHeight="1" x14ac:dyDescent="0.2">
      <c r="A18" s="9" t="s">
        <v>1</v>
      </c>
      <c r="B18" s="89"/>
      <c r="C18" s="89"/>
      <c r="D18" s="89"/>
      <c r="E18" s="89"/>
      <c r="F18" s="89"/>
      <c r="G18" s="358"/>
      <c r="H18" s="359"/>
      <c r="I18" s="89"/>
    </row>
  </sheetData>
  <sheetProtection algorithmName="SHA-512" hashValue="jy2MFl952Gngawv4LTuZaOw+dAN6SadfxgUG+KojYKA7DnrXyhluaaGMCiMl6ehGi8efv0t6dOHc2QQA+2kAfw==" saltValue="qhwyKabRWCYMtKnkp7bn4Q==" spinCount="100000" sheet="1" selectLockedCells="1"/>
  <mergeCells count="8">
    <mergeCell ref="G17:H17"/>
    <mergeCell ref="G18:H18"/>
    <mergeCell ref="B4:F4"/>
    <mergeCell ref="E8:F8"/>
    <mergeCell ref="E9:F9"/>
    <mergeCell ref="G13:H13"/>
    <mergeCell ref="G14:H14"/>
    <mergeCell ref="G15:H15"/>
  </mergeCells>
  <pageMargins left="0.25" right="0.25" top="0.75" bottom="0.75" header="0.3" footer="0.3"/>
  <pageSetup scale="76" orientation="landscape" horizontalDpi="1200" verticalDpi="1200" r:id="rId1"/>
  <headerFooter>
    <oddHeader>&amp;C&amp;A</oddHeader>
    <oddFooter>&amp;C&amp;P</oddFooter>
  </headerFooter>
  <colBreaks count="1" manualBreakCount="1">
    <brk id="9"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2:K68"/>
  <sheetViews>
    <sheetView showGridLines="0" showRowColHeaders="0" topLeftCell="A19" zoomScaleNormal="100" workbookViewId="0">
      <selection activeCell="G5" sqref="G5"/>
    </sheetView>
  </sheetViews>
  <sheetFormatPr defaultColWidth="9.140625" defaultRowHeight="14.25" x14ac:dyDescent="0.2"/>
  <cols>
    <col min="1" max="1" width="4.42578125" style="3" customWidth="1"/>
    <col min="2" max="2" width="24.28515625" style="3" customWidth="1"/>
    <col min="3" max="5" width="14.42578125" style="3" customWidth="1"/>
    <col min="6" max="6" width="27.85546875" style="3" customWidth="1"/>
    <col min="7" max="8" width="14.5703125" style="3" customWidth="1"/>
    <col min="9" max="16384" width="9.140625" style="3"/>
  </cols>
  <sheetData>
    <row r="2" spans="1:7" ht="18.75" thickBot="1" x14ac:dyDescent="0.3">
      <c r="A2" s="1"/>
      <c r="B2" s="45" t="s">
        <v>140</v>
      </c>
      <c r="C2" s="1"/>
      <c r="D2" s="1"/>
      <c r="E2" s="1"/>
      <c r="F2" s="1"/>
    </row>
    <row r="3" spans="1:7" ht="15.75" x14ac:dyDescent="0.25">
      <c r="A3" s="4"/>
      <c r="B3" s="5" t="s">
        <v>141</v>
      </c>
      <c r="C3" s="4"/>
      <c r="D3" s="4"/>
      <c r="E3" s="4"/>
      <c r="F3" s="4"/>
    </row>
    <row r="4" spans="1:7" ht="15" thickBot="1" x14ac:dyDescent="0.25"/>
    <row r="5" spans="1:7" ht="23.25" customHeight="1" thickBot="1" x14ac:dyDescent="0.25">
      <c r="B5" s="406" t="s">
        <v>142</v>
      </c>
      <c r="C5" s="407"/>
      <c r="D5" s="407"/>
      <c r="E5" s="407"/>
      <c r="F5" s="407"/>
      <c r="G5" s="241"/>
    </row>
    <row r="6" spans="1:7" ht="15" thickBot="1" x14ac:dyDescent="0.25"/>
    <row r="7" spans="1:7" ht="29.25" customHeight="1" thickBot="1" x14ac:dyDescent="0.25">
      <c r="B7" s="408" t="s">
        <v>145</v>
      </c>
      <c r="C7" s="409"/>
      <c r="D7" s="409"/>
      <c r="E7" s="409"/>
      <c r="F7" s="409"/>
      <c r="G7" s="410"/>
    </row>
    <row r="8" spans="1:7" ht="15" thickBot="1" x14ac:dyDescent="0.25"/>
    <row r="9" spans="1:7" ht="28.5" customHeight="1" thickBot="1" x14ac:dyDescent="0.25">
      <c r="B9" s="406" t="s">
        <v>146</v>
      </c>
      <c r="C9" s="407"/>
      <c r="D9" s="407"/>
      <c r="E9" s="407"/>
      <c r="F9" s="407"/>
      <c r="G9" s="241"/>
    </row>
    <row r="10" spans="1:7" ht="13.5" customHeight="1" thickBot="1" x14ac:dyDescent="0.25"/>
    <row r="11" spans="1:7" ht="29.25" customHeight="1" thickBot="1" x14ac:dyDescent="0.25">
      <c r="B11" s="408" t="s">
        <v>147</v>
      </c>
      <c r="C11" s="409"/>
      <c r="D11" s="409"/>
      <c r="E11" s="409"/>
      <c r="F11" s="409"/>
      <c r="G11" s="410"/>
    </row>
    <row r="12" spans="1:7" ht="13.5" customHeight="1" thickBot="1" x14ac:dyDescent="0.25"/>
    <row r="13" spans="1:7" ht="30" customHeight="1" thickBot="1" x14ac:dyDescent="0.25">
      <c r="B13" s="385" t="s">
        <v>148</v>
      </c>
      <c r="C13" s="386"/>
      <c r="D13" s="386"/>
      <c r="E13" s="386"/>
      <c r="F13" s="192" t="s">
        <v>114</v>
      </c>
      <c r="G13" s="242"/>
    </row>
    <row r="14" spans="1:7" s="104" customFormat="1" ht="27.75" customHeight="1" thickBot="1" x14ac:dyDescent="0.3">
      <c r="F14" s="193" t="s">
        <v>115</v>
      </c>
      <c r="G14" s="243"/>
    </row>
    <row r="15" spans="1:7" s="104" customFormat="1" ht="17.25" customHeight="1" thickBot="1" x14ac:dyDescent="0.3">
      <c r="G15" s="65"/>
    </row>
    <row r="16" spans="1:7" ht="18" customHeight="1" x14ac:dyDescent="0.2">
      <c r="B16" s="403" t="s">
        <v>149</v>
      </c>
      <c r="C16" s="404"/>
      <c r="D16" s="404"/>
      <c r="E16" s="404"/>
      <c r="F16" s="404"/>
      <c r="G16" s="405"/>
    </row>
    <row r="17" spans="2:8" ht="56.25" customHeight="1" thickBot="1" x14ac:dyDescent="0.25">
      <c r="B17" s="411" t="s">
        <v>150</v>
      </c>
      <c r="C17" s="412"/>
      <c r="D17" s="412"/>
      <c r="E17" s="412"/>
      <c r="F17" s="412"/>
      <c r="G17" s="413"/>
    </row>
    <row r="19" spans="2:8" ht="43.5" customHeight="1" thickBot="1" x14ac:dyDescent="0.25">
      <c r="B19" s="370" t="s">
        <v>151</v>
      </c>
      <c r="C19" s="370"/>
      <c r="D19" s="370"/>
      <c r="E19" s="370"/>
      <c r="F19" s="370"/>
    </row>
    <row r="20" spans="2:8" ht="15.75" customHeight="1" x14ac:dyDescent="0.2">
      <c r="B20" s="399"/>
      <c r="C20" s="321">
        <v>2016</v>
      </c>
      <c r="D20" s="319">
        <f>+IF('[2]START HERE'!$H$6-1="","Please enter year in 'START HERE' sheet",'[2]START HERE'!$H$6)</f>
        <v>2017</v>
      </c>
      <c r="E20" s="387" t="s">
        <v>154</v>
      </c>
      <c r="F20" s="388"/>
    </row>
    <row r="21" spans="2:8" ht="16.5" customHeight="1" thickBot="1" x14ac:dyDescent="0.25">
      <c r="B21" s="400"/>
      <c r="C21" s="85" t="s">
        <v>152</v>
      </c>
      <c r="D21" s="322" t="s">
        <v>153</v>
      </c>
      <c r="E21" s="389"/>
      <c r="F21" s="390"/>
    </row>
    <row r="22" spans="2:8" s="104" customFormat="1" ht="33.75" customHeight="1" thickBot="1" x14ac:dyDescent="0.3">
      <c r="B22" s="118" t="s">
        <v>155</v>
      </c>
      <c r="C22" s="163"/>
      <c r="D22" s="164"/>
      <c r="E22" s="401"/>
      <c r="F22" s="402"/>
      <c r="G22" s="65"/>
    </row>
    <row r="23" spans="2:8" ht="28.5" customHeight="1" thickBot="1" x14ac:dyDescent="0.25">
      <c r="B23" s="370" t="s">
        <v>156</v>
      </c>
      <c r="C23" s="370"/>
      <c r="D23" s="370"/>
      <c r="E23" s="370"/>
      <c r="F23" s="370"/>
    </row>
    <row r="24" spans="2:8" ht="15.75" customHeight="1" x14ac:dyDescent="0.2">
      <c r="B24" s="399" t="s">
        <v>158</v>
      </c>
      <c r="C24" s="321">
        <v>2016</v>
      </c>
      <c r="D24" s="319">
        <f>+IF('[2]START HERE'!$H$6-1="","Please enter year in 'START HERE' sheet",'[2]START HERE'!$H$6)</f>
        <v>2017</v>
      </c>
      <c r="E24" s="387" t="s">
        <v>154</v>
      </c>
      <c r="F24" s="388"/>
      <c r="G24" s="387" t="s">
        <v>168</v>
      </c>
      <c r="H24" s="388"/>
    </row>
    <row r="25" spans="2:8" ht="30.75" customHeight="1" thickBot="1" x14ac:dyDescent="0.25">
      <c r="B25" s="400"/>
      <c r="C25" s="85" t="s">
        <v>157</v>
      </c>
      <c r="D25" s="85" t="s">
        <v>157</v>
      </c>
      <c r="E25" s="389"/>
      <c r="F25" s="390"/>
      <c r="G25" s="389"/>
      <c r="H25" s="390"/>
    </row>
    <row r="26" spans="2:8" s="104" customFormat="1" ht="48.75" customHeight="1" thickBot="1" x14ac:dyDescent="0.3">
      <c r="B26" s="118" t="s">
        <v>90</v>
      </c>
      <c r="C26" s="163"/>
      <c r="D26" s="164"/>
      <c r="E26" s="414" t="s">
        <v>159</v>
      </c>
      <c r="F26" s="415"/>
      <c r="G26" s="65"/>
    </row>
    <row r="27" spans="2:8" s="6" customFormat="1" ht="15" customHeight="1" x14ac:dyDescent="0.25">
      <c r="B27" s="46" t="s">
        <v>160</v>
      </c>
      <c r="C27" s="86"/>
      <c r="D27" s="87"/>
      <c r="E27" s="372"/>
      <c r="F27" s="373"/>
    </row>
    <row r="28" spans="2:8" s="6" customFormat="1" ht="15" customHeight="1" x14ac:dyDescent="0.25">
      <c r="B28" s="47" t="s">
        <v>161</v>
      </c>
      <c r="C28" s="73"/>
      <c r="D28" s="77"/>
      <c r="E28" s="374"/>
      <c r="F28" s="375"/>
    </row>
    <row r="29" spans="2:8" s="6" customFormat="1" ht="15" customHeight="1" x14ac:dyDescent="0.25">
      <c r="B29" s="47" t="s">
        <v>162</v>
      </c>
      <c r="C29" s="73"/>
      <c r="D29" s="77"/>
      <c r="E29" s="374"/>
      <c r="F29" s="375"/>
    </row>
    <row r="30" spans="2:8" s="6" customFormat="1" ht="30" customHeight="1" x14ac:dyDescent="0.25">
      <c r="B30" s="47" t="s">
        <v>163</v>
      </c>
      <c r="C30" s="73"/>
      <c r="D30" s="77"/>
      <c r="E30" s="374"/>
      <c r="F30" s="375"/>
    </row>
    <row r="31" spans="2:8" s="6" customFormat="1" ht="15" customHeight="1" x14ac:dyDescent="0.25">
      <c r="B31" s="47" t="s">
        <v>164</v>
      </c>
      <c r="C31" s="73"/>
      <c r="D31" s="77"/>
      <c r="E31" s="374"/>
      <c r="F31" s="375"/>
    </row>
    <row r="32" spans="2:8" s="6" customFormat="1" ht="15" customHeight="1" x14ac:dyDescent="0.25">
      <c r="B32" s="47" t="s">
        <v>165</v>
      </c>
      <c r="C32" s="73"/>
      <c r="D32" s="77"/>
      <c r="E32" s="374"/>
      <c r="F32" s="375"/>
    </row>
    <row r="33" spans="1:11" s="6" customFormat="1" ht="25.5" x14ac:dyDescent="0.25">
      <c r="B33" s="47" t="s">
        <v>166</v>
      </c>
      <c r="C33" s="73"/>
      <c r="D33" s="77"/>
      <c r="E33" s="374"/>
      <c r="F33" s="375"/>
    </row>
    <row r="34" spans="1:11" s="6" customFormat="1" ht="15.75" thickBot="1" x14ac:dyDescent="0.3">
      <c r="B34" s="94" t="s">
        <v>167</v>
      </c>
      <c r="C34" s="74"/>
      <c r="D34" s="78"/>
      <c r="E34" s="397"/>
      <c r="F34" s="398"/>
    </row>
    <row r="35" spans="1:11" s="6" customFormat="1" ht="29.25" customHeight="1" thickBot="1" x14ac:dyDescent="0.25">
      <c r="B35" s="371" t="s">
        <v>170</v>
      </c>
      <c r="C35" s="371"/>
      <c r="D35" s="371"/>
      <c r="E35" s="371"/>
      <c r="F35" s="371"/>
    </row>
    <row r="36" spans="1:11" s="6" customFormat="1" ht="41.25" customHeight="1" x14ac:dyDescent="0.25">
      <c r="B36" s="46" t="s">
        <v>171</v>
      </c>
      <c r="C36" s="7"/>
      <c r="D36" s="76"/>
      <c r="E36" s="372"/>
      <c r="F36" s="373"/>
      <c r="G36" s="391" t="s">
        <v>169</v>
      </c>
      <c r="H36" s="392"/>
    </row>
    <row r="37" spans="1:11" s="6" customFormat="1" ht="15" x14ac:dyDescent="0.25">
      <c r="B37" s="47" t="s">
        <v>172</v>
      </c>
      <c r="C37" s="8"/>
      <c r="D37" s="77"/>
      <c r="E37" s="374"/>
      <c r="F37" s="375"/>
      <c r="G37" s="393"/>
      <c r="H37" s="394"/>
    </row>
    <row r="38" spans="1:11" s="6" customFormat="1" ht="15" x14ac:dyDescent="0.25">
      <c r="B38" s="47" t="s">
        <v>173</v>
      </c>
      <c r="C38" s="8"/>
      <c r="D38" s="77"/>
      <c r="E38" s="374"/>
      <c r="F38" s="375"/>
      <c r="G38" s="393"/>
      <c r="H38" s="394"/>
    </row>
    <row r="39" spans="1:11" s="6" customFormat="1" ht="15" x14ac:dyDescent="0.25">
      <c r="B39" s="47" t="s">
        <v>174</v>
      </c>
      <c r="C39" s="8"/>
      <c r="D39" s="77"/>
      <c r="E39" s="374"/>
      <c r="F39" s="375"/>
      <c r="G39" s="393"/>
      <c r="H39" s="394"/>
    </row>
    <row r="40" spans="1:11" s="6" customFormat="1" ht="15" x14ac:dyDescent="0.25">
      <c r="B40" s="47" t="s">
        <v>175</v>
      </c>
      <c r="C40" s="8"/>
      <c r="D40" s="77"/>
      <c r="E40" s="317"/>
      <c r="F40" s="318"/>
      <c r="G40" s="393"/>
      <c r="H40" s="394"/>
    </row>
    <row r="41" spans="1:11" s="6" customFormat="1" ht="51.75" thickBot="1" x14ac:dyDescent="0.3">
      <c r="B41" s="47" t="s">
        <v>176</v>
      </c>
      <c r="C41" s="8"/>
      <c r="D41" s="77"/>
      <c r="E41" s="374"/>
      <c r="F41" s="375"/>
      <c r="G41" s="395"/>
      <c r="H41" s="396"/>
    </row>
    <row r="42" spans="1:11" s="6" customFormat="1" ht="15.75" customHeight="1" thickBot="1" x14ac:dyDescent="0.3">
      <c r="B42" s="94" t="s">
        <v>177</v>
      </c>
      <c r="C42" s="79"/>
      <c r="D42" s="80"/>
      <c r="E42" s="366"/>
      <c r="F42" s="367"/>
      <c r="G42" s="145">
        <v>2016</v>
      </c>
      <c r="H42" s="146">
        <v>2017</v>
      </c>
    </row>
    <row r="43" spans="1:11" s="6" customFormat="1" ht="15.75" thickBot="1" x14ac:dyDescent="0.3">
      <c r="B43" s="96" t="s">
        <v>93</v>
      </c>
      <c r="C43" s="82"/>
      <c r="D43" s="83" t="str">
        <f>+IF(SUM(D36:D42)=0,"",SUM(D36:D42))</f>
        <v/>
      </c>
      <c r="E43" s="368"/>
      <c r="F43" s="369"/>
      <c r="G43" s="147" t="str">
        <f>+IF($C$26="","",$C$26)</f>
        <v/>
      </c>
      <c r="H43" s="148" t="str">
        <f>+IF($D$26="","",$D$26)</f>
        <v/>
      </c>
    </row>
    <row r="44" spans="1:11" s="236" customFormat="1" ht="30.75" customHeight="1" thickBot="1" x14ac:dyDescent="0.3">
      <c r="A44" s="235"/>
      <c r="B44" s="370" t="s">
        <v>178</v>
      </c>
      <c r="C44" s="371"/>
      <c r="D44" s="371"/>
      <c r="E44" s="371"/>
      <c r="F44" s="370"/>
      <c r="G44" s="6"/>
      <c r="J44" s="6"/>
      <c r="K44" s="6"/>
    </row>
    <row r="45" spans="1:11" s="236" customFormat="1" ht="15" customHeight="1" x14ac:dyDescent="0.25">
      <c r="A45" s="235"/>
      <c r="B45" s="46" t="s">
        <v>179</v>
      </c>
      <c r="C45" s="72"/>
      <c r="D45" s="76"/>
      <c r="E45" s="372"/>
      <c r="F45" s="373"/>
      <c r="J45" s="6"/>
      <c r="K45" s="6"/>
    </row>
    <row r="46" spans="1:11" s="236" customFormat="1" ht="15" x14ac:dyDescent="0.25">
      <c r="A46" s="235"/>
      <c r="B46" s="47" t="s">
        <v>180</v>
      </c>
      <c r="C46" s="73"/>
      <c r="D46" s="77"/>
      <c r="E46" s="374"/>
      <c r="F46" s="375"/>
      <c r="J46" s="6"/>
      <c r="K46" s="6"/>
    </row>
    <row r="47" spans="1:11" s="236" customFormat="1" ht="15.75" thickBot="1" x14ac:dyDescent="0.3">
      <c r="A47" s="235"/>
      <c r="B47" s="47" t="s">
        <v>181</v>
      </c>
      <c r="C47" s="73"/>
      <c r="D47" s="77"/>
      <c r="E47" s="374"/>
      <c r="F47" s="375"/>
    </row>
    <row r="48" spans="1:11" s="236" customFormat="1" ht="15.75" thickBot="1" x14ac:dyDescent="0.3">
      <c r="A48" s="235"/>
      <c r="B48" s="119" t="s">
        <v>182</v>
      </c>
      <c r="C48" s="73"/>
      <c r="D48" s="77"/>
      <c r="E48" s="374"/>
      <c r="F48" s="375"/>
      <c r="G48" s="145">
        <v>2016</v>
      </c>
      <c r="H48" s="146">
        <v>2017</v>
      </c>
    </row>
    <row r="49" spans="1:8" s="239" customFormat="1" ht="15.75" thickBot="1" x14ac:dyDescent="0.3">
      <c r="A49" s="237"/>
      <c r="B49" s="238" t="s">
        <v>92</v>
      </c>
      <c r="C49" s="82"/>
      <c r="D49" s="83"/>
      <c r="E49" s="368"/>
      <c r="F49" s="376"/>
      <c r="G49" s="147" t="str">
        <f>+IF($C$26="","",$C$26)</f>
        <v/>
      </c>
      <c r="H49" s="148" t="str">
        <f>+IF($D$26="","",$D$26)</f>
        <v/>
      </c>
    </row>
    <row r="50" spans="1:8" s="236" customFormat="1" ht="31.5" customHeight="1" thickBot="1" x14ac:dyDescent="0.3">
      <c r="A50" s="235"/>
      <c r="B50" s="377" t="s">
        <v>514</v>
      </c>
      <c r="C50" s="378"/>
      <c r="D50" s="378"/>
      <c r="E50" s="378"/>
      <c r="F50" s="379"/>
    </row>
    <row r="51" spans="1:8" s="236" customFormat="1" ht="18.75" customHeight="1" x14ac:dyDescent="0.25">
      <c r="A51" s="235"/>
      <c r="B51" s="380">
        <f>+IF('[2]START HERE'!$H$6-1="","Please enter year in 'START HERE' sheet",'[2]START HERE'!$H$6-1)</f>
        <v>2016</v>
      </c>
      <c r="C51" s="381"/>
      <c r="D51" s="380">
        <f>+IF('[2]START HERE'!$H$6-1="","Please enter year in 'START HERE' sheet",'[2]START HERE'!$H$6)</f>
        <v>2017</v>
      </c>
      <c r="E51" s="382"/>
      <c r="F51" s="383" t="s">
        <v>154</v>
      </c>
    </row>
    <row r="52" spans="1:8" s="236" customFormat="1" ht="32.25" customHeight="1" thickBot="1" x14ac:dyDescent="0.3">
      <c r="A52" s="235"/>
      <c r="B52" s="84" t="s">
        <v>183</v>
      </c>
      <c r="C52" s="95" t="s">
        <v>157</v>
      </c>
      <c r="D52" s="320" t="s">
        <v>183</v>
      </c>
      <c r="E52" s="95" t="s">
        <v>157</v>
      </c>
      <c r="F52" s="384"/>
    </row>
    <row r="53" spans="1:8" s="236" customFormat="1" ht="15" customHeight="1" x14ac:dyDescent="0.25">
      <c r="A53" s="235"/>
      <c r="B53" s="10"/>
      <c r="C53" s="32"/>
      <c r="D53" s="10"/>
      <c r="E53" s="25"/>
      <c r="F53" s="108"/>
    </row>
    <row r="54" spans="1:8" s="236" customFormat="1" ht="15" customHeight="1" x14ac:dyDescent="0.25">
      <c r="A54" s="235"/>
      <c r="B54" s="11"/>
      <c r="C54" s="33"/>
      <c r="D54" s="11"/>
      <c r="E54" s="31"/>
      <c r="F54" s="179"/>
    </row>
    <row r="55" spans="1:8" s="236" customFormat="1" ht="15" customHeight="1" x14ac:dyDescent="0.25">
      <c r="A55" s="235"/>
      <c r="B55" s="11"/>
      <c r="C55" s="33"/>
      <c r="D55" s="11"/>
      <c r="E55" s="31"/>
      <c r="F55" s="179"/>
    </row>
    <row r="56" spans="1:8" s="236" customFormat="1" ht="15" customHeight="1" x14ac:dyDescent="0.25">
      <c r="A56" s="235"/>
      <c r="B56" s="11"/>
      <c r="C56" s="33"/>
      <c r="D56" s="11"/>
      <c r="E56" s="31"/>
      <c r="F56" s="179"/>
    </row>
    <row r="57" spans="1:8" s="236" customFormat="1" ht="15" customHeight="1" x14ac:dyDescent="0.25">
      <c r="A57" s="235"/>
      <c r="B57" s="11"/>
      <c r="C57" s="33"/>
      <c r="D57" s="11"/>
      <c r="E57" s="31"/>
      <c r="F57" s="179"/>
    </row>
    <row r="58" spans="1:8" s="236" customFormat="1" ht="15" customHeight="1" x14ac:dyDescent="0.25">
      <c r="A58" s="235"/>
      <c r="B58" s="11"/>
      <c r="C58" s="33"/>
      <c r="D58" s="11"/>
      <c r="E58" s="31"/>
      <c r="F58" s="179"/>
    </row>
    <row r="59" spans="1:8" s="236" customFormat="1" ht="15" customHeight="1" x14ac:dyDescent="0.25">
      <c r="A59" s="235"/>
      <c r="B59" s="11"/>
      <c r="C59" s="33"/>
      <c r="D59" s="11"/>
      <c r="E59" s="31"/>
      <c r="F59" s="179"/>
    </row>
    <row r="60" spans="1:8" s="236" customFormat="1" ht="15" customHeight="1" x14ac:dyDescent="0.25">
      <c r="A60" s="235"/>
      <c r="B60" s="11"/>
      <c r="C60" s="33"/>
      <c r="D60" s="11"/>
      <c r="E60" s="31"/>
      <c r="F60" s="179"/>
    </row>
    <row r="61" spans="1:8" s="236" customFormat="1" ht="15" customHeight="1" x14ac:dyDescent="0.25">
      <c r="A61" s="235"/>
      <c r="B61" s="11"/>
      <c r="C61" s="33"/>
      <c r="D61" s="11"/>
      <c r="E61" s="31"/>
      <c r="F61" s="179"/>
    </row>
    <row r="62" spans="1:8" s="236" customFormat="1" ht="15" customHeight="1" x14ac:dyDescent="0.25">
      <c r="A62" s="235"/>
      <c r="B62" s="11"/>
      <c r="C62" s="33"/>
      <c r="D62" s="11"/>
      <c r="E62" s="31"/>
      <c r="F62" s="179"/>
    </row>
    <row r="63" spans="1:8" s="236" customFormat="1" ht="15.75" thickBot="1" x14ac:dyDescent="0.3">
      <c r="A63" s="235"/>
      <c r="B63" s="75" t="s">
        <v>184</v>
      </c>
      <c r="C63" s="91"/>
      <c r="D63" s="75" t="s">
        <v>184</v>
      </c>
      <c r="E63" s="90"/>
      <c r="F63" s="110"/>
    </row>
    <row r="64" spans="1:8" s="236" customFormat="1" ht="15.75" thickBot="1" x14ac:dyDescent="0.3">
      <c r="A64" s="235"/>
      <c r="B64" s="117" t="s">
        <v>185</v>
      </c>
      <c r="C64" s="34"/>
      <c r="D64" s="117" t="s">
        <v>185</v>
      </c>
      <c r="E64" s="92"/>
      <c r="F64" s="110"/>
      <c r="G64" s="145">
        <v>2016</v>
      </c>
      <c r="H64" s="146">
        <v>2017</v>
      </c>
    </row>
    <row r="65" spans="1:8" s="236" customFormat="1" ht="15.75" thickBot="1" x14ac:dyDescent="0.3">
      <c r="A65" s="235"/>
      <c r="B65" s="323" t="s">
        <v>0</v>
      </c>
      <c r="C65" s="82"/>
      <c r="D65" s="323" t="s">
        <v>0</v>
      </c>
      <c r="E65" s="93" t="str">
        <f>+IF(SUM(E63:E64)=0,"",SUM(E63:E64))</f>
        <v/>
      </c>
      <c r="F65" s="150"/>
      <c r="G65" s="147" t="str">
        <f>+IF($C$26="","",$C$26)</f>
        <v/>
      </c>
      <c r="H65" s="148" t="str">
        <f>+IF($D$26="","",$D$26)</f>
        <v/>
      </c>
    </row>
    <row r="66" spans="1:8" s="6" customFormat="1" ht="12.75" x14ac:dyDescent="0.2"/>
    <row r="68" spans="1:8" ht="28.5" customHeight="1" x14ac:dyDescent="0.2"/>
  </sheetData>
  <sheetProtection algorithmName="SHA-512" hashValue="GAC8qTEIH8hrdzfNL8o9pHCOb1jz9hSwaA488ZjAw+i84EZy7P/d7mHfIPwwx3H9+soXWYbenLrcXI+by+K2GA==" saltValue="NVUUcfcd0GUWFw4VHGz8dw==" spinCount="100000" sheet="1" selectLockedCells="1"/>
  <mergeCells count="43">
    <mergeCell ref="E32:F32"/>
    <mergeCell ref="B17:G17"/>
    <mergeCell ref="B23:F23"/>
    <mergeCell ref="B24:B25"/>
    <mergeCell ref="E24:F25"/>
    <mergeCell ref="E26:F26"/>
    <mergeCell ref="E27:F27"/>
    <mergeCell ref="E28:F28"/>
    <mergeCell ref="E29:F29"/>
    <mergeCell ref="E30:F30"/>
    <mergeCell ref="E31:F31"/>
    <mergeCell ref="B19:F19"/>
    <mergeCell ref="B16:G16"/>
    <mergeCell ref="B5:F5"/>
    <mergeCell ref="B7:G7"/>
    <mergeCell ref="B9:F9"/>
    <mergeCell ref="B11:G11"/>
    <mergeCell ref="E47:F47"/>
    <mergeCell ref="E48:F48"/>
    <mergeCell ref="B13:E13"/>
    <mergeCell ref="G24:H25"/>
    <mergeCell ref="G36:H41"/>
    <mergeCell ref="E33:F33"/>
    <mergeCell ref="E34:F34"/>
    <mergeCell ref="B35:F35"/>
    <mergeCell ref="E36:F36"/>
    <mergeCell ref="B20:B21"/>
    <mergeCell ref="E20:F21"/>
    <mergeCell ref="E22:F22"/>
    <mergeCell ref="E37:F37"/>
    <mergeCell ref="E38:F38"/>
    <mergeCell ref="E39:F39"/>
    <mergeCell ref="E41:F41"/>
    <mergeCell ref="E49:F49"/>
    <mergeCell ref="B50:F50"/>
    <mergeCell ref="B51:C51"/>
    <mergeCell ref="D51:E51"/>
    <mergeCell ref="F51:F52"/>
    <mergeCell ref="E42:F42"/>
    <mergeCell ref="E43:F43"/>
    <mergeCell ref="B44:F44"/>
    <mergeCell ref="E45:F45"/>
    <mergeCell ref="E46:F46"/>
  </mergeCells>
  <pageMargins left="0.25" right="0.25" top="0.75" bottom="0.75" header="0.3" footer="0.3"/>
  <pageSetup scale="63" orientation="landscape" r:id="rId1"/>
  <headerFooter>
    <oddHeader>&amp;C&amp;A</oddHeader>
    <oddFooter>&amp;C&amp;P</oddFooter>
  </headerFooter>
  <rowBreaks count="1" manualBreakCount="1">
    <brk id="34" max="7"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'LISTS FOR MENUS'!$C$2:$C$3</xm:f>
          </x14:formula1>
          <xm:sqref>G5 G9</xm:sqref>
        </x14:dataValidation>
        <x14:dataValidation type="list" allowBlank="1" showInputMessage="1" showErrorMessage="1" xr:uid="{00000000-0002-0000-0300-000001000000}">
          <x14:formula1>
            <xm:f>'LISTS FOR MENUS'!$A$2:$A$250</xm:f>
          </x14:formula1>
          <xm:sqref>B53:B62 D53:D62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70C0"/>
  </sheetPr>
  <dimension ref="A1:Y73"/>
  <sheetViews>
    <sheetView showRowColHeaders="0" zoomScaleNormal="100" workbookViewId="0">
      <selection activeCell="C8" sqref="C8"/>
    </sheetView>
  </sheetViews>
  <sheetFormatPr defaultRowHeight="15" x14ac:dyDescent="0.25"/>
  <cols>
    <col min="1" max="1" width="3.42578125" style="246" customWidth="1"/>
    <col min="2" max="2" width="21.42578125" style="246" customWidth="1"/>
    <col min="3" max="3" width="17.140625" style="246" customWidth="1"/>
    <col min="4" max="5" width="14.28515625" style="246" customWidth="1"/>
    <col min="6" max="6" width="29.7109375" style="246" customWidth="1"/>
    <col min="7" max="7" width="11.140625" style="246" customWidth="1"/>
    <col min="8" max="8" width="11.140625" style="245" customWidth="1"/>
    <col min="9" max="25" width="9.140625" style="245"/>
    <col min="26" max="16384" width="9.140625" style="246"/>
  </cols>
  <sheetData>
    <row r="1" spans="1:8" x14ac:dyDescent="0.25">
      <c r="A1" s="244"/>
      <c r="B1" s="245"/>
      <c r="C1" s="245"/>
      <c r="D1" s="245"/>
      <c r="E1" s="245"/>
      <c r="F1" s="245"/>
      <c r="G1" s="245"/>
    </row>
    <row r="2" spans="1:8" ht="18.75" thickBot="1" x14ac:dyDescent="0.3">
      <c r="A2" s="247"/>
      <c r="B2" s="45" t="s">
        <v>140</v>
      </c>
      <c r="C2" s="1"/>
      <c r="D2" s="1"/>
      <c r="E2" s="1"/>
      <c r="F2" s="1"/>
      <c r="G2" s="245"/>
    </row>
    <row r="3" spans="1:8" ht="15.75" x14ac:dyDescent="0.25">
      <c r="A3" s="248"/>
      <c r="B3" s="5" t="s">
        <v>186</v>
      </c>
      <c r="C3" s="4"/>
      <c r="D3" s="4"/>
      <c r="E3" s="4"/>
      <c r="F3" s="4"/>
      <c r="G3" s="245"/>
    </row>
    <row r="4" spans="1:8" ht="15.75" x14ac:dyDescent="0.25">
      <c r="A4" s="248"/>
      <c r="B4" s="5"/>
      <c r="C4" s="4"/>
      <c r="D4" s="4"/>
      <c r="E4" s="4"/>
      <c r="F4" s="4"/>
      <c r="G4" s="245"/>
    </row>
    <row r="5" spans="1:8" ht="41.25" customHeight="1" thickBot="1" x14ac:dyDescent="0.3">
      <c r="A5" s="249"/>
      <c r="B5" s="377" t="s">
        <v>187</v>
      </c>
      <c r="C5" s="378"/>
      <c r="D5" s="378"/>
      <c r="E5" s="378"/>
      <c r="F5" s="379"/>
      <c r="G5" s="245"/>
    </row>
    <row r="6" spans="1:8" x14ac:dyDescent="0.25">
      <c r="A6" s="249"/>
      <c r="B6" s="383" t="s">
        <v>188</v>
      </c>
      <c r="C6" s="188">
        <v>2016</v>
      </c>
      <c r="D6" s="229">
        <v>2017</v>
      </c>
      <c r="E6" s="387" t="s">
        <v>154</v>
      </c>
      <c r="F6" s="388"/>
      <c r="G6" s="387" t="s">
        <v>168</v>
      </c>
      <c r="H6" s="388"/>
    </row>
    <row r="7" spans="1:8" ht="30.75" customHeight="1" thickBot="1" x14ac:dyDescent="0.3">
      <c r="A7" s="249"/>
      <c r="B7" s="384"/>
      <c r="C7" s="88" t="s">
        <v>157</v>
      </c>
      <c r="D7" s="88" t="s">
        <v>157</v>
      </c>
      <c r="E7" s="389"/>
      <c r="F7" s="390"/>
      <c r="G7" s="389"/>
      <c r="H7" s="390"/>
    </row>
    <row r="8" spans="1:8" ht="15" customHeight="1" x14ac:dyDescent="0.25">
      <c r="A8" s="249"/>
      <c r="B8" s="250" t="s">
        <v>189</v>
      </c>
      <c r="C8" s="99"/>
      <c r="D8" s="99"/>
      <c r="E8" s="372"/>
      <c r="F8" s="373"/>
      <c r="G8" s="420" t="s">
        <v>169</v>
      </c>
      <c r="H8" s="421"/>
    </row>
    <row r="9" spans="1:8" x14ac:dyDescent="0.25">
      <c r="A9" s="249"/>
      <c r="B9" s="251" t="s">
        <v>190</v>
      </c>
      <c r="C9" s="19"/>
      <c r="D9" s="19"/>
      <c r="E9" s="374"/>
      <c r="F9" s="375"/>
      <c r="G9" s="422"/>
      <c r="H9" s="423"/>
    </row>
    <row r="10" spans="1:8" ht="15" customHeight="1" x14ac:dyDescent="0.25">
      <c r="A10" s="249"/>
      <c r="B10" s="251" t="s">
        <v>191</v>
      </c>
      <c r="C10" s="19"/>
      <c r="D10" s="19"/>
      <c r="E10" s="374"/>
      <c r="F10" s="375"/>
      <c r="G10" s="422"/>
      <c r="H10" s="423"/>
    </row>
    <row r="11" spans="1:8" ht="15" customHeight="1" x14ac:dyDescent="0.25">
      <c r="A11" s="249"/>
      <c r="B11" s="251" t="s">
        <v>192</v>
      </c>
      <c r="C11" s="19"/>
      <c r="D11" s="19"/>
      <c r="E11" s="374"/>
      <c r="F11" s="375"/>
      <c r="G11" s="422"/>
      <c r="H11" s="423"/>
    </row>
    <row r="12" spans="1:8" ht="30" customHeight="1" x14ac:dyDescent="0.25">
      <c r="A12" s="249"/>
      <c r="B12" s="251" t="s">
        <v>193</v>
      </c>
      <c r="C12" s="19"/>
      <c r="D12" s="19"/>
      <c r="E12" s="374"/>
      <c r="F12" s="375"/>
      <c r="G12" s="422"/>
      <c r="H12" s="423"/>
    </row>
    <row r="13" spans="1:8" ht="15.75" thickBot="1" x14ac:dyDescent="0.3">
      <c r="A13" s="249"/>
      <c r="B13" s="251" t="s">
        <v>194</v>
      </c>
      <c r="C13" s="19"/>
      <c r="D13" s="19"/>
      <c r="E13" s="374"/>
      <c r="F13" s="375"/>
      <c r="G13" s="392"/>
      <c r="H13" s="424"/>
    </row>
    <row r="14" spans="1:8" ht="30" customHeight="1" thickBot="1" x14ac:dyDescent="0.3">
      <c r="A14" s="249"/>
      <c r="B14" s="252" t="s">
        <v>195</v>
      </c>
      <c r="C14" s="105"/>
      <c r="D14" s="105"/>
      <c r="E14" s="397"/>
      <c r="F14" s="398"/>
      <c r="G14" s="151">
        <v>2016</v>
      </c>
      <c r="H14" s="152">
        <v>2017</v>
      </c>
    </row>
    <row r="15" spans="1:8" ht="17.25" customHeight="1" thickBot="1" x14ac:dyDescent="0.3">
      <c r="A15" s="253"/>
      <c r="B15" s="254" t="s">
        <v>93</v>
      </c>
      <c r="C15" s="107"/>
      <c r="D15" s="106"/>
      <c r="E15" s="426" t="str">
        <f>+IF(SUM(E8:E14)=0,"",SUM(E8:E14))</f>
        <v/>
      </c>
      <c r="F15" s="376"/>
      <c r="G15" s="149" t="str">
        <f>+IF('1 - Armas incautadas'!$C$26="","",'1 - Armas incautadas'!$C$26)</f>
        <v/>
      </c>
      <c r="H15" s="148" t="str">
        <f>+IF('1 - Armas incautadas'!$D$26="","",'1 - Armas incautadas'!$D$26)</f>
        <v/>
      </c>
    </row>
    <row r="16" spans="1:8" s="6" customFormat="1" ht="54" customHeight="1" thickBot="1" x14ac:dyDescent="0.25">
      <c r="A16" s="249"/>
      <c r="B16" s="371" t="s">
        <v>196</v>
      </c>
      <c r="C16" s="371"/>
      <c r="D16" s="371"/>
      <c r="E16" s="371"/>
      <c r="F16" s="371"/>
      <c r="G16" s="245"/>
      <c r="H16" s="245"/>
    </row>
    <row r="17" spans="1:8" s="6" customFormat="1" ht="15" customHeight="1" x14ac:dyDescent="0.2">
      <c r="A17" s="249"/>
      <c r="B17" s="387" t="s">
        <v>197</v>
      </c>
      <c r="C17" s="388"/>
      <c r="D17" s="188">
        <v>2016</v>
      </c>
      <c r="E17" s="229">
        <v>2017</v>
      </c>
      <c r="F17" s="383" t="s">
        <v>154</v>
      </c>
      <c r="G17" s="245"/>
      <c r="H17" s="245"/>
    </row>
    <row r="18" spans="1:8" s="6" customFormat="1" ht="29.25" customHeight="1" thickBot="1" x14ac:dyDescent="0.25">
      <c r="A18" s="249"/>
      <c r="B18" s="389"/>
      <c r="C18" s="390"/>
      <c r="D18" s="88" t="s">
        <v>198</v>
      </c>
      <c r="E18" s="88" t="s">
        <v>199</v>
      </c>
      <c r="F18" s="384"/>
      <c r="G18" s="245"/>
      <c r="H18" s="245"/>
    </row>
    <row r="19" spans="1:8" s="6" customFormat="1" ht="15" customHeight="1" x14ac:dyDescent="0.2">
      <c r="A19" s="249"/>
      <c r="B19" s="425" t="s">
        <v>200</v>
      </c>
      <c r="C19" s="217" t="s">
        <v>202</v>
      </c>
      <c r="D19" s="11"/>
      <c r="E19" s="218"/>
      <c r="F19" s="197"/>
      <c r="G19" s="245"/>
    </row>
    <row r="20" spans="1:8" s="6" customFormat="1" ht="38.25" x14ac:dyDescent="0.2">
      <c r="A20" s="249" t="s">
        <v>111</v>
      </c>
      <c r="B20" s="416"/>
      <c r="C20" s="190" t="s">
        <v>203</v>
      </c>
      <c r="D20" s="26"/>
      <c r="E20" s="195"/>
      <c r="F20" s="198"/>
      <c r="G20" s="245"/>
    </row>
    <row r="21" spans="1:8" s="6" customFormat="1" ht="12.75" x14ac:dyDescent="0.2">
      <c r="A21" s="249"/>
      <c r="B21" s="416" t="s">
        <v>201</v>
      </c>
      <c r="C21" s="190" t="s">
        <v>204</v>
      </c>
      <c r="D21" s="26"/>
      <c r="E21" s="195"/>
      <c r="F21" s="198"/>
      <c r="G21" s="245"/>
    </row>
    <row r="22" spans="1:8" s="6" customFormat="1" ht="25.5" x14ac:dyDescent="0.2">
      <c r="A22" s="249" t="s">
        <v>1</v>
      </c>
      <c r="B22" s="416"/>
      <c r="C22" s="190" t="s">
        <v>205</v>
      </c>
      <c r="D22" s="26"/>
      <c r="E22" s="195"/>
      <c r="F22" s="198"/>
      <c r="G22" s="245"/>
      <c r="H22" s="245"/>
    </row>
    <row r="23" spans="1:8" s="6" customFormat="1" ht="12.75" x14ac:dyDescent="0.2">
      <c r="A23" s="249"/>
      <c r="B23" s="416" t="s">
        <v>206</v>
      </c>
      <c r="C23" s="417"/>
      <c r="D23" s="26"/>
      <c r="E23" s="195"/>
      <c r="F23" s="198"/>
      <c r="G23" s="245"/>
      <c r="H23" s="245"/>
    </row>
    <row r="24" spans="1:8" s="6" customFormat="1" ht="12.75" x14ac:dyDescent="0.2">
      <c r="A24" s="249"/>
      <c r="B24" s="416" t="s">
        <v>207</v>
      </c>
      <c r="C24" s="417"/>
      <c r="D24" s="26"/>
      <c r="E24" s="195"/>
      <c r="F24" s="198"/>
      <c r="G24" s="245"/>
    </row>
    <row r="25" spans="1:8" s="6" customFormat="1" ht="12.75" x14ac:dyDescent="0.2">
      <c r="A25" s="249"/>
      <c r="B25" s="416" t="s">
        <v>208</v>
      </c>
      <c r="C25" s="417"/>
      <c r="D25" s="26"/>
      <c r="E25" s="195"/>
      <c r="F25" s="198"/>
      <c r="G25" s="245"/>
    </row>
    <row r="26" spans="1:8" s="6" customFormat="1" ht="12.75" customHeight="1" x14ac:dyDescent="0.2">
      <c r="A26" s="249"/>
      <c r="B26" s="416" t="s">
        <v>209</v>
      </c>
      <c r="C26" s="417"/>
      <c r="D26" s="26"/>
      <c r="E26" s="195"/>
      <c r="F26" s="198"/>
      <c r="G26" s="245"/>
    </row>
    <row r="27" spans="1:8" s="6" customFormat="1" ht="15.75" customHeight="1" thickBot="1" x14ac:dyDescent="0.25">
      <c r="A27" s="249" t="s">
        <v>112</v>
      </c>
      <c r="B27" s="418"/>
      <c r="C27" s="419"/>
      <c r="D27" s="35"/>
      <c r="E27" s="196"/>
      <c r="F27" s="199"/>
      <c r="G27" s="245"/>
    </row>
    <row r="28" spans="1:8" x14ac:dyDescent="0.25">
      <c r="A28" s="245"/>
      <c r="B28" s="245"/>
      <c r="C28" s="245"/>
      <c r="D28" s="245"/>
      <c r="E28" s="245"/>
      <c r="F28" s="245"/>
      <c r="G28" s="245"/>
    </row>
    <row r="29" spans="1:8" x14ac:dyDescent="0.25">
      <c r="A29" s="245"/>
      <c r="B29" s="245"/>
      <c r="C29" s="245"/>
      <c r="D29" s="245"/>
      <c r="E29" s="245"/>
      <c r="F29" s="245"/>
      <c r="G29" s="245"/>
    </row>
    <row r="30" spans="1:8" x14ac:dyDescent="0.25">
      <c r="A30" s="245"/>
      <c r="B30" s="245"/>
      <c r="C30" s="245"/>
      <c r="D30" s="245"/>
      <c r="E30" s="245"/>
      <c r="F30" s="245"/>
      <c r="G30" s="245"/>
    </row>
    <row r="31" spans="1:8" x14ac:dyDescent="0.25">
      <c r="A31" s="245"/>
      <c r="B31" s="245"/>
      <c r="C31" s="245"/>
      <c r="D31" s="245"/>
      <c r="E31" s="245"/>
      <c r="F31" s="245"/>
      <c r="G31" s="245"/>
    </row>
    <row r="32" spans="1:8" x14ac:dyDescent="0.25">
      <c r="A32" s="245"/>
      <c r="B32" s="245"/>
      <c r="C32" s="245"/>
      <c r="D32" s="245"/>
      <c r="E32" s="245"/>
      <c r="F32" s="245"/>
      <c r="G32" s="245"/>
    </row>
    <row r="33" spans="1:7" x14ac:dyDescent="0.25">
      <c r="A33" s="245"/>
      <c r="B33" s="245"/>
      <c r="C33" s="245"/>
      <c r="D33" s="245"/>
      <c r="E33" s="245"/>
      <c r="F33" s="245"/>
      <c r="G33" s="245"/>
    </row>
    <row r="34" spans="1:7" x14ac:dyDescent="0.25">
      <c r="A34" s="245"/>
      <c r="B34" s="245"/>
      <c r="C34" s="245"/>
      <c r="D34" s="245"/>
      <c r="E34" s="245"/>
      <c r="F34" s="245"/>
      <c r="G34" s="245"/>
    </row>
    <row r="35" spans="1:7" x14ac:dyDescent="0.25">
      <c r="A35" s="245"/>
      <c r="B35" s="245"/>
      <c r="C35" s="245"/>
      <c r="D35" s="245"/>
      <c r="E35" s="245"/>
      <c r="F35" s="245"/>
      <c r="G35" s="245"/>
    </row>
    <row r="36" spans="1:7" x14ac:dyDescent="0.25">
      <c r="A36" s="245"/>
      <c r="B36" s="245"/>
      <c r="C36" s="245"/>
      <c r="D36" s="245"/>
      <c r="E36" s="245"/>
      <c r="F36" s="245"/>
      <c r="G36" s="245"/>
    </row>
    <row r="37" spans="1:7" x14ac:dyDescent="0.25">
      <c r="A37" s="245"/>
      <c r="B37" s="245"/>
      <c r="C37" s="245"/>
      <c r="D37" s="245"/>
      <c r="E37" s="245"/>
      <c r="F37" s="245"/>
      <c r="G37" s="245"/>
    </row>
    <row r="38" spans="1:7" x14ac:dyDescent="0.25">
      <c r="A38" s="245"/>
      <c r="B38" s="245"/>
      <c r="C38" s="245"/>
      <c r="D38" s="245"/>
      <c r="E38" s="245"/>
      <c r="F38" s="245"/>
      <c r="G38" s="245"/>
    </row>
    <row r="39" spans="1:7" x14ac:dyDescent="0.25">
      <c r="A39" s="245"/>
      <c r="B39" s="245"/>
      <c r="C39" s="245"/>
      <c r="D39" s="245"/>
      <c r="E39" s="245"/>
      <c r="F39" s="245"/>
      <c r="G39" s="245"/>
    </row>
    <row r="40" spans="1:7" x14ac:dyDescent="0.25">
      <c r="A40" s="245"/>
      <c r="B40" s="245"/>
      <c r="C40" s="245"/>
      <c r="D40" s="245"/>
      <c r="E40" s="245"/>
      <c r="F40" s="245"/>
      <c r="G40" s="245"/>
    </row>
    <row r="41" spans="1:7" x14ac:dyDescent="0.25">
      <c r="A41" s="245"/>
      <c r="B41" s="245"/>
      <c r="C41" s="245"/>
      <c r="D41" s="245"/>
      <c r="E41" s="245"/>
      <c r="F41" s="245"/>
      <c r="G41" s="245"/>
    </row>
    <row r="42" spans="1:7" x14ac:dyDescent="0.25">
      <c r="A42" s="245"/>
      <c r="B42" s="245"/>
      <c r="C42" s="245"/>
      <c r="D42" s="245"/>
      <c r="E42" s="245"/>
      <c r="F42" s="245"/>
      <c r="G42" s="245"/>
    </row>
    <row r="43" spans="1:7" x14ac:dyDescent="0.25">
      <c r="A43" s="245"/>
      <c r="B43" s="245"/>
      <c r="C43" s="245"/>
      <c r="D43" s="245"/>
      <c r="E43" s="245"/>
      <c r="F43" s="245"/>
      <c r="G43" s="245"/>
    </row>
    <row r="44" spans="1:7" x14ac:dyDescent="0.25">
      <c r="A44" s="245"/>
      <c r="B44" s="245"/>
      <c r="C44" s="245"/>
      <c r="D44" s="245"/>
      <c r="E44" s="245"/>
      <c r="F44" s="245"/>
      <c r="G44" s="245"/>
    </row>
    <row r="45" spans="1:7" x14ac:dyDescent="0.25">
      <c r="A45" s="245"/>
      <c r="B45" s="245"/>
      <c r="C45" s="245"/>
      <c r="D45" s="245"/>
      <c r="E45" s="245"/>
      <c r="F45" s="245"/>
      <c r="G45" s="245"/>
    </row>
    <row r="46" spans="1:7" x14ac:dyDescent="0.25">
      <c r="A46" s="245"/>
      <c r="B46" s="245"/>
      <c r="C46" s="245"/>
      <c r="D46" s="245"/>
      <c r="E46" s="245"/>
      <c r="F46" s="245"/>
      <c r="G46" s="245"/>
    </row>
    <row r="47" spans="1:7" x14ac:dyDescent="0.25">
      <c r="A47" s="245"/>
      <c r="B47" s="245"/>
      <c r="C47" s="245"/>
      <c r="D47" s="245"/>
      <c r="E47" s="245"/>
      <c r="F47" s="245"/>
      <c r="G47" s="245"/>
    </row>
    <row r="48" spans="1:7" x14ac:dyDescent="0.25">
      <c r="A48" s="245"/>
      <c r="B48" s="245"/>
      <c r="C48" s="245"/>
      <c r="D48" s="245"/>
      <c r="E48" s="245"/>
      <c r="F48" s="245"/>
      <c r="G48" s="245"/>
    </row>
    <row r="49" spans="1:7" x14ac:dyDescent="0.25">
      <c r="A49" s="245"/>
      <c r="B49" s="245"/>
      <c r="C49" s="245"/>
      <c r="D49" s="245"/>
      <c r="E49" s="245"/>
      <c r="F49" s="245"/>
      <c r="G49" s="245"/>
    </row>
    <row r="50" spans="1:7" x14ac:dyDescent="0.25">
      <c r="A50" s="245"/>
      <c r="B50" s="245"/>
      <c r="C50" s="245"/>
      <c r="D50" s="245"/>
      <c r="E50" s="245"/>
      <c r="F50" s="245"/>
      <c r="G50" s="245"/>
    </row>
    <row r="51" spans="1:7" x14ac:dyDescent="0.25">
      <c r="A51" s="245"/>
      <c r="B51" s="245"/>
      <c r="C51" s="245"/>
      <c r="D51" s="245"/>
      <c r="E51" s="245"/>
      <c r="F51" s="245"/>
      <c r="G51" s="245"/>
    </row>
    <row r="52" spans="1:7" x14ac:dyDescent="0.25">
      <c r="A52" s="245"/>
      <c r="B52" s="245"/>
      <c r="C52" s="245"/>
      <c r="D52" s="245"/>
      <c r="E52" s="245"/>
      <c r="F52" s="245"/>
      <c r="G52" s="245"/>
    </row>
    <row r="53" spans="1:7" x14ac:dyDescent="0.25">
      <c r="A53" s="245"/>
      <c r="B53" s="245"/>
      <c r="C53" s="245"/>
      <c r="D53" s="245"/>
      <c r="E53" s="245"/>
      <c r="F53" s="245"/>
      <c r="G53" s="245"/>
    </row>
    <row r="54" spans="1:7" x14ac:dyDescent="0.25">
      <c r="A54" s="245"/>
      <c r="B54" s="245"/>
      <c r="C54" s="245"/>
      <c r="D54" s="245"/>
      <c r="E54" s="245"/>
      <c r="F54" s="245"/>
      <c r="G54" s="245"/>
    </row>
    <row r="55" spans="1:7" x14ac:dyDescent="0.25">
      <c r="A55" s="245"/>
      <c r="B55" s="245"/>
      <c r="C55" s="245"/>
      <c r="D55" s="245"/>
      <c r="E55" s="245"/>
      <c r="F55" s="245"/>
      <c r="G55" s="245"/>
    </row>
    <row r="56" spans="1:7" x14ac:dyDescent="0.25">
      <c r="A56" s="245"/>
      <c r="B56" s="245"/>
      <c r="C56" s="245"/>
      <c r="D56" s="245"/>
      <c r="E56" s="245"/>
      <c r="F56" s="245"/>
      <c r="G56" s="245"/>
    </row>
    <row r="57" spans="1:7" x14ac:dyDescent="0.25">
      <c r="A57" s="245"/>
      <c r="B57" s="245"/>
      <c r="C57" s="245"/>
      <c r="D57" s="245"/>
      <c r="E57" s="245"/>
      <c r="F57" s="245"/>
      <c r="G57" s="245"/>
    </row>
    <row r="58" spans="1:7" x14ac:dyDescent="0.25">
      <c r="A58" s="245"/>
      <c r="B58" s="245"/>
      <c r="C58" s="245"/>
      <c r="D58" s="245"/>
      <c r="E58" s="245"/>
      <c r="F58" s="245"/>
      <c r="G58" s="245"/>
    </row>
    <row r="59" spans="1:7" x14ac:dyDescent="0.25">
      <c r="A59" s="245"/>
      <c r="B59" s="245"/>
      <c r="C59" s="245"/>
      <c r="D59" s="245"/>
      <c r="E59" s="245"/>
      <c r="F59" s="245"/>
      <c r="G59" s="245"/>
    </row>
    <row r="60" spans="1:7" x14ac:dyDescent="0.25">
      <c r="A60" s="245"/>
      <c r="B60" s="245"/>
      <c r="C60" s="245"/>
      <c r="D60" s="245"/>
      <c r="E60" s="245"/>
      <c r="F60" s="245"/>
      <c r="G60" s="245"/>
    </row>
    <row r="61" spans="1:7" x14ac:dyDescent="0.25">
      <c r="A61" s="245"/>
      <c r="B61" s="245"/>
      <c r="C61" s="245"/>
      <c r="D61" s="245"/>
      <c r="E61" s="245"/>
      <c r="F61" s="245"/>
      <c r="G61" s="245"/>
    </row>
    <row r="62" spans="1:7" x14ac:dyDescent="0.25">
      <c r="A62" s="245"/>
      <c r="B62" s="245"/>
      <c r="C62" s="245"/>
      <c r="D62" s="245"/>
      <c r="E62" s="245"/>
      <c r="F62" s="245"/>
      <c r="G62" s="245"/>
    </row>
    <row r="63" spans="1:7" x14ac:dyDescent="0.25">
      <c r="A63" s="245"/>
      <c r="B63" s="245"/>
      <c r="C63" s="245"/>
      <c r="D63" s="245"/>
      <c r="E63" s="245"/>
      <c r="F63" s="245"/>
      <c r="G63" s="245"/>
    </row>
    <row r="64" spans="1:7" x14ac:dyDescent="0.25">
      <c r="A64" s="245"/>
      <c r="B64" s="245"/>
      <c r="C64" s="245"/>
      <c r="D64" s="245"/>
      <c r="E64" s="245"/>
      <c r="F64" s="245"/>
      <c r="G64" s="245"/>
    </row>
    <row r="65" spans="1:7" x14ac:dyDescent="0.25">
      <c r="A65" s="245"/>
      <c r="B65" s="245"/>
      <c r="C65" s="245"/>
      <c r="D65" s="245"/>
      <c r="E65" s="245"/>
      <c r="F65" s="245"/>
      <c r="G65" s="245"/>
    </row>
    <row r="66" spans="1:7" x14ac:dyDescent="0.25">
      <c r="A66" s="245"/>
      <c r="B66" s="245"/>
      <c r="C66" s="245"/>
      <c r="D66" s="245"/>
      <c r="E66" s="245"/>
      <c r="F66" s="245"/>
      <c r="G66" s="245"/>
    </row>
    <row r="67" spans="1:7" x14ac:dyDescent="0.25">
      <c r="A67" s="245"/>
      <c r="B67" s="245"/>
      <c r="C67" s="245"/>
      <c r="D67" s="245"/>
      <c r="E67" s="245"/>
      <c r="F67" s="245"/>
      <c r="G67" s="245"/>
    </row>
    <row r="68" spans="1:7" x14ac:dyDescent="0.25">
      <c r="A68" s="245"/>
      <c r="B68" s="245"/>
      <c r="C68" s="245"/>
      <c r="D68" s="245"/>
      <c r="E68" s="245"/>
      <c r="F68" s="245"/>
      <c r="G68" s="245"/>
    </row>
    <row r="69" spans="1:7" x14ac:dyDescent="0.25">
      <c r="A69" s="245"/>
      <c r="B69" s="245"/>
      <c r="C69" s="245"/>
      <c r="D69" s="245"/>
      <c r="E69" s="245"/>
      <c r="F69" s="245"/>
      <c r="G69" s="245"/>
    </row>
    <row r="70" spans="1:7" x14ac:dyDescent="0.25">
      <c r="A70" s="245"/>
      <c r="B70" s="245"/>
      <c r="C70" s="245"/>
      <c r="D70" s="245"/>
      <c r="E70" s="245"/>
      <c r="F70" s="245"/>
      <c r="G70" s="245"/>
    </row>
    <row r="71" spans="1:7" x14ac:dyDescent="0.25">
      <c r="A71" s="245"/>
      <c r="B71" s="245"/>
      <c r="C71" s="245"/>
      <c r="D71" s="245"/>
      <c r="E71" s="245"/>
      <c r="F71" s="245"/>
      <c r="G71" s="245"/>
    </row>
    <row r="72" spans="1:7" x14ac:dyDescent="0.25">
      <c r="A72" s="245"/>
      <c r="B72" s="245"/>
      <c r="C72" s="245"/>
      <c r="D72" s="245"/>
      <c r="E72" s="245"/>
      <c r="F72" s="245"/>
      <c r="G72" s="245"/>
    </row>
    <row r="73" spans="1:7" x14ac:dyDescent="0.25">
      <c r="A73" s="245"/>
      <c r="B73" s="245"/>
      <c r="C73" s="245"/>
      <c r="D73" s="245"/>
      <c r="E73" s="245"/>
      <c r="F73" s="245"/>
      <c r="G73" s="245"/>
    </row>
  </sheetData>
  <sheetProtection algorithmName="SHA-512" hashValue="WFaGfL7kmgQ7uleQ28Z1eusHlQvudf773rPjel13tC+pKdU+zLFGQjZ36jMVVhmncDGa40gPvO+UVAs1EUkvuw==" saltValue="eK6JXltWtPVqbsD1J3uXfA==" spinCount="100000" sheet="1" objects="1" scenarios="1" selectLockedCells="1"/>
  <mergeCells count="22">
    <mergeCell ref="B5:F5"/>
    <mergeCell ref="B6:B7"/>
    <mergeCell ref="G6:H7"/>
    <mergeCell ref="G8:H13"/>
    <mergeCell ref="B19:B20"/>
    <mergeCell ref="E6:F7"/>
    <mergeCell ref="E15:F15"/>
    <mergeCell ref="E14:F14"/>
    <mergeCell ref="E13:F13"/>
    <mergeCell ref="E12:F12"/>
    <mergeCell ref="E11:F11"/>
    <mergeCell ref="E10:F10"/>
    <mergeCell ref="E9:F9"/>
    <mergeCell ref="E8:F8"/>
    <mergeCell ref="B16:F16"/>
    <mergeCell ref="F17:F18"/>
    <mergeCell ref="B17:C18"/>
    <mergeCell ref="B26:C27"/>
    <mergeCell ref="B24:C24"/>
    <mergeCell ref="B21:B22"/>
    <mergeCell ref="B25:C25"/>
    <mergeCell ref="B23:C23"/>
  </mergeCells>
  <pageMargins left="0.25" right="0.25" top="0.75" bottom="0.75" header="0.3" footer="0.3"/>
  <pageSetup paperSize="9" scale="70" orientation="landscape" horizontalDpi="1200" verticalDpi="12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070C0"/>
  </sheetPr>
  <dimension ref="A1:Z431"/>
  <sheetViews>
    <sheetView showRowColHeaders="0" zoomScaleNormal="100" workbookViewId="0">
      <selection activeCell="C8" sqref="C8"/>
    </sheetView>
  </sheetViews>
  <sheetFormatPr defaultRowHeight="15" x14ac:dyDescent="0.25"/>
  <cols>
    <col min="1" max="1" width="3.42578125" style="246" customWidth="1"/>
    <col min="2" max="2" width="22.85546875" style="246" customWidth="1"/>
    <col min="3" max="4" width="14.85546875" style="246" customWidth="1"/>
    <col min="5" max="6" width="13.42578125" style="246" customWidth="1"/>
    <col min="7" max="7" width="14.7109375" style="246" customWidth="1"/>
    <col min="8" max="8" width="15.7109375" style="246" customWidth="1"/>
    <col min="9" max="9" width="12.5703125" style="246" customWidth="1"/>
    <col min="10" max="10" width="11" style="246" customWidth="1"/>
    <col min="11" max="26" width="9.140625" style="6"/>
    <col min="27" max="16384" width="9.140625" style="246"/>
  </cols>
  <sheetData>
    <row r="1" spans="1:11" s="6" customFormat="1" ht="12.75" x14ac:dyDescent="0.2"/>
    <row r="2" spans="1:11" s="6" customFormat="1" ht="18.75" thickBot="1" x14ac:dyDescent="0.3">
      <c r="B2" s="45" t="s">
        <v>140</v>
      </c>
      <c r="C2" s="255"/>
      <c r="D2" s="255"/>
      <c r="E2" s="255"/>
      <c r="F2" s="255"/>
      <c r="G2" s="255"/>
      <c r="H2" s="255"/>
      <c r="I2" s="255"/>
    </row>
    <row r="3" spans="1:11" s="6" customFormat="1" ht="15.75" x14ac:dyDescent="0.25">
      <c r="B3" s="5" t="s">
        <v>210</v>
      </c>
    </row>
    <row r="4" spans="1:11" s="6" customFormat="1" ht="12.75" x14ac:dyDescent="0.2"/>
    <row r="5" spans="1:11" ht="35.25" customHeight="1" thickBot="1" x14ac:dyDescent="0.3">
      <c r="A5" s="249"/>
      <c r="B5" s="370" t="s">
        <v>211</v>
      </c>
      <c r="C5" s="370"/>
      <c r="D5" s="370"/>
      <c r="E5" s="370"/>
      <c r="F5" s="370"/>
      <c r="G5" s="6"/>
      <c r="H5" s="6"/>
      <c r="I5" s="6"/>
      <c r="J5" s="6"/>
    </row>
    <row r="6" spans="1:11" x14ac:dyDescent="0.25">
      <c r="A6" s="256"/>
      <c r="B6" s="447" t="s">
        <v>212</v>
      </c>
      <c r="C6" s="228">
        <v>2016</v>
      </c>
      <c r="D6" s="229">
        <v>2017</v>
      </c>
      <c r="E6" s="427" t="s">
        <v>154</v>
      </c>
      <c r="F6" s="428"/>
      <c r="G6" s="6"/>
      <c r="H6" s="6"/>
      <c r="I6" s="6"/>
      <c r="J6" s="387" t="s">
        <v>168</v>
      </c>
      <c r="K6" s="388"/>
    </row>
    <row r="7" spans="1:11" ht="30.75" customHeight="1" thickBot="1" x14ac:dyDescent="0.3">
      <c r="A7" s="256"/>
      <c r="B7" s="448"/>
      <c r="C7" s="232" t="s">
        <v>213</v>
      </c>
      <c r="D7" s="223" t="s">
        <v>213</v>
      </c>
      <c r="E7" s="429"/>
      <c r="F7" s="430"/>
      <c r="G7" s="6"/>
      <c r="H7" s="6"/>
      <c r="I7" s="6"/>
      <c r="J7" s="389"/>
      <c r="K7" s="390"/>
    </row>
    <row r="8" spans="1:11" x14ac:dyDescent="0.25">
      <c r="A8" s="249"/>
      <c r="B8" s="257" t="s">
        <v>214</v>
      </c>
      <c r="C8" s="11"/>
      <c r="D8" s="41"/>
      <c r="E8" s="437"/>
      <c r="F8" s="438"/>
      <c r="G8" s="6"/>
      <c r="H8" s="6"/>
      <c r="I8" s="6"/>
      <c r="J8" s="421" t="s">
        <v>223</v>
      </c>
      <c r="K8" s="421"/>
    </row>
    <row r="9" spans="1:11" x14ac:dyDescent="0.25">
      <c r="A9" s="249"/>
      <c r="B9" s="258" t="s">
        <v>215</v>
      </c>
      <c r="C9" s="26"/>
      <c r="D9" s="39"/>
      <c r="E9" s="435"/>
      <c r="F9" s="436"/>
      <c r="G9" s="6"/>
      <c r="H9" s="6"/>
      <c r="I9" s="6"/>
      <c r="J9" s="423"/>
      <c r="K9" s="423"/>
    </row>
    <row r="10" spans="1:11" x14ac:dyDescent="0.25">
      <c r="A10" s="249"/>
      <c r="B10" s="258" t="s">
        <v>216</v>
      </c>
      <c r="C10" s="26"/>
      <c r="D10" s="39"/>
      <c r="E10" s="435"/>
      <c r="F10" s="436"/>
      <c r="G10" s="6"/>
      <c r="H10" s="6"/>
      <c r="I10" s="6"/>
      <c r="J10" s="423"/>
      <c r="K10" s="423"/>
    </row>
    <row r="11" spans="1:11" ht="26.25" x14ac:dyDescent="0.25">
      <c r="A11" s="249"/>
      <c r="B11" s="258" t="s">
        <v>218</v>
      </c>
      <c r="C11" s="26"/>
      <c r="D11" s="39"/>
      <c r="E11" s="435"/>
      <c r="F11" s="436"/>
      <c r="G11" s="6"/>
      <c r="H11" s="6"/>
      <c r="I11" s="6"/>
      <c r="J11" s="423"/>
      <c r="K11" s="423"/>
    </row>
    <row r="12" spans="1:11" ht="27" thickBot="1" x14ac:dyDescent="0.3">
      <c r="A12" s="249"/>
      <c r="B12" s="258" t="s">
        <v>217</v>
      </c>
      <c r="C12" s="26"/>
      <c r="D12" s="39"/>
      <c r="E12" s="435"/>
      <c r="F12" s="436"/>
      <c r="G12" s="6"/>
      <c r="H12" s="6"/>
      <c r="I12" s="6"/>
      <c r="J12" s="424"/>
      <c r="K12" s="424"/>
    </row>
    <row r="13" spans="1:11" ht="27" thickBot="1" x14ac:dyDescent="0.3">
      <c r="A13" s="249"/>
      <c r="B13" s="259" t="s">
        <v>219</v>
      </c>
      <c r="C13" s="205"/>
      <c r="D13" s="268"/>
      <c r="E13" s="433"/>
      <c r="F13" s="434"/>
      <c r="G13" s="6"/>
      <c r="H13" s="6"/>
      <c r="I13" s="6"/>
      <c r="J13" s="151">
        <v>2016</v>
      </c>
      <c r="K13" s="152">
        <f>+'1 - Armas incautadas'!$D$24</f>
        <v>2017</v>
      </c>
    </row>
    <row r="14" spans="1:11" ht="15.75" thickBot="1" x14ac:dyDescent="0.3">
      <c r="A14" s="249"/>
      <c r="B14" s="260" t="s">
        <v>91</v>
      </c>
      <c r="C14" s="269"/>
      <c r="D14" s="270"/>
      <c r="E14" s="431"/>
      <c r="F14" s="432"/>
      <c r="G14" s="6"/>
      <c r="H14" s="6"/>
      <c r="I14" s="6"/>
      <c r="J14" s="200" t="str">
        <f>+IF('1 - Armas incautadas'!$C$26="","",'1 - Armas incautadas'!$C$26)</f>
        <v/>
      </c>
      <c r="K14" s="201" t="str">
        <f>+IF('1 - Armas incautadas'!$D$26="","",'1 - Armas incautadas'!$D$26)</f>
        <v/>
      </c>
    </row>
    <row r="15" spans="1:11" s="6" customFormat="1" ht="50.25" customHeight="1" thickBot="1" x14ac:dyDescent="0.25">
      <c r="B15" s="371" t="s">
        <v>224</v>
      </c>
      <c r="C15" s="371"/>
      <c r="D15" s="371"/>
      <c r="E15" s="371"/>
      <c r="F15" s="371"/>
      <c r="G15" s="370"/>
      <c r="H15" s="370"/>
      <c r="I15" s="370"/>
    </row>
    <row r="16" spans="1:11" s="6" customFormat="1" ht="15" customHeight="1" x14ac:dyDescent="0.2">
      <c r="B16" s="380">
        <v>2016</v>
      </c>
      <c r="C16" s="382"/>
      <c r="D16" s="380">
        <v>2017</v>
      </c>
      <c r="E16" s="471"/>
      <c r="F16" s="382"/>
      <c r="G16" s="427" t="s">
        <v>154</v>
      </c>
      <c r="H16" s="427"/>
      <c r="I16" s="428"/>
    </row>
    <row r="17" spans="1:11" s="6" customFormat="1" ht="39.75" customHeight="1" thickBot="1" x14ac:dyDescent="0.25">
      <c r="B17" s="261" t="s">
        <v>220</v>
      </c>
      <c r="C17" s="232" t="s">
        <v>213</v>
      </c>
      <c r="D17" s="469" t="s">
        <v>220</v>
      </c>
      <c r="E17" s="470"/>
      <c r="F17" s="223" t="s">
        <v>213</v>
      </c>
      <c r="G17" s="429"/>
      <c r="H17" s="429"/>
      <c r="I17" s="430"/>
    </row>
    <row r="18" spans="1:11" s="6" customFormat="1" ht="15" customHeight="1" x14ac:dyDescent="0.2">
      <c r="B18" s="11"/>
      <c r="C18" s="31"/>
      <c r="D18" s="474"/>
      <c r="E18" s="475"/>
      <c r="F18" s="31"/>
      <c r="G18" s="463"/>
      <c r="H18" s="464"/>
      <c r="I18" s="465"/>
      <c r="J18" s="422" t="s">
        <v>223</v>
      </c>
      <c r="K18" s="423"/>
    </row>
    <row r="19" spans="1:11" s="6" customFormat="1" ht="15" customHeight="1" x14ac:dyDescent="0.2">
      <c r="B19" s="11"/>
      <c r="C19" s="31"/>
      <c r="D19" s="474"/>
      <c r="E19" s="475"/>
      <c r="F19" s="31"/>
      <c r="G19" s="466"/>
      <c r="H19" s="467"/>
      <c r="I19" s="468"/>
      <c r="J19" s="422"/>
      <c r="K19" s="423"/>
    </row>
    <row r="20" spans="1:11" s="6" customFormat="1" ht="15" customHeight="1" x14ac:dyDescent="0.2">
      <c r="B20" s="11"/>
      <c r="C20" s="31"/>
      <c r="D20" s="474"/>
      <c r="E20" s="475"/>
      <c r="F20" s="31"/>
      <c r="G20" s="466"/>
      <c r="H20" s="467"/>
      <c r="I20" s="468"/>
      <c r="J20" s="422"/>
      <c r="K20" s="423"/>
    </row>
    <row r="21" spans="1:11" s="6" customFormat="1" ht="15" customHeight="1" x14ac:dyDescent="0.2">
      <c r="B21" s="11"/>
      <c r="C21" s="31"/>
      <c r="D21" s="474"/>
      <c r="E21" s="475"/>
      <c r="F21" s="31"/>
      <c r="G21" s="466"/>
      <c r="H21" s="467"/>
      <c r="I21" s="468"/>
      <c r="J21" s="422"/>
      <c r="K21" s="423"/>
    </row>
    <row r="22" spans="1:11" s="6" customFormat="1" ht="15" customHeight="1" x14ac:dyDescent="0.2">
      <c r="B22" s="11"/>
      <c r="C22" s="31"/>
      <c r="D22" s="474"/>
      <c r="E22" s="475"/>
      <c r="F22" s="31"/>
      <c r="G22" s="466"/>
      <c r="H22" s="467"/>
      <c r="I22" s="468"/>
      <c r="J22" s="422"/>
      <c r="K22" s="423"/>
    </row>
    <row r="23" spans="1:11" s="6" customFormat="1" ht="15" customHeight="1" x14ac:dyDescent="0.2">
      <c r="B23" s="11"/>
      <c r="C23" s="31"/>
      <c r="D23" s="474"/>
      <c r="E23" s="475"/>
      <c r="F23" s="31"/>
      <c r="G23" s="466"/>
      <c r="H23" s="467"/>
      <c r="I23" s="468"/>
      <c r="J23" s="422"/>
      <c r="K23" s="423"/>
    </row>
    <row r="24" spans="1:11" s="6" customFormat="1" ht="12.75" customHeight="1" x14ac:dyDescent="0.2">
      <c r="B24" s="26"/>
      <c r="C24" s="27"/>
      <c r="D24" s="472"/>
      <c r="E24" s="473"/>
      <c r="F24" s="27"/>
      <c r="G24" s="466"/>
      <c r="H24" s="467"/>
      <c r="I24" s="468"/>
      <c r="J24" s="422"/>
      <c r="K24" s="423"/>
    </row>
    <row r="25" spans="1:11" s="6" customFormat="1" ht="15" customHeight="1" x14ac:dyDescent="0.2">
      <c r="B25" s="26"/>
      <c r="C25" s="27"/>
      <c r="D25" s="472"/>
      <c r="E25" s="473"/>
      <c r="F25" s="27"/>
      <c r="G25" s="466"/>
      <c r="H25" s="467"/>
      <c r="I25" s="468"/>
      <c r="J25" s="422"/>
      <c r="K25" s="423"/>
    </row>
    <row r="26" spans="1:11" s="6" customFormat="1" ht="15" customHeight="1" x14ac:dyDescent="0.2">
      <c r="B26" s="26"/>
      <c r="C26" s="27"/>
      <c r="D26" s="472"/>
      <c r="E26" s="473"/>
      <c r="F26" s="27"/>
      <c r="G26" s="466"/>
      <c r="H26" s="467"/>
      <c r="I26" s="468"/>
      <c r="J26" s="422"/>
      <c r="K26" s="423"/>
    </row>
    <row r="27" spans="1:11" s="6" customFormat="1" ht="15" customHeight="1" x14ac:dyDescent="0.2">
      <c r="B27" s="26"/>
      <c r="C27" s="27"/>
      <c r="D27" s="472"/>
      <c r="E27" s="473"/>
      <c r="F27" s="27"/>
      <c r="G27" s="466"/>
      <c r="H27" s="467"/>
      <c r="I27" s="468"/>
      <c r="J27" s="422"/>
      <c r="K27" s="423"/>
    </row>
    <row r="28" spans="1:11" s="6" customFormat="1" ht="15" customHeight="1" thickBot="1" x14ac:dyDescent="0.25">
      <c r="B28" s="262" t="s">
        <v>221</v>
      </c>
      <c r="C28" s="27"/>
      <c r="D28" s="480" t="s">
        <v>221</v>
      </c>
      <c r="E28" s="481"/>
      <c r="F28" s="27"/>
      <c r="G28" s="466"/>
      <c r="H28" s="467"/>
      <c r="I28" s="468"/>
      <c r="J28" s="392"/>
      <c r="K28" s="424"/>
    </row>
    <row r="29" spans="1:11" s="6" customFormat="1" ht="13.5" thickBot="1" x14ac:dyDescent="0.25">
      <c r="B29" s="263" t="s">
        <v>222</v>
      </c>
      <c r="C29" s="271"/>
      <c r="D29" s="478" t="s">
        <v>222</v>
      </c>
      <c r="E29" s="479"/>
      <c r="F29" s="271"/>
      <c r="G29" s="457"/>
      <c r="H29" s="458"/>
      <c r="I29" s="459"/>
      <c r="J29" s="194">
        <v>2016</v>
      </c>
      <c r="K29" s="152">
        <f>+'1 - Armas incautadas'!$D$24</f>
        <v>2017</v>
      </c>
    </row>
    <row r="30" spans="1:11" s="6" customFormat="1" ht="15.75" customHeight="1" thickBot="1" x14ac:dyDescent="0.25">
      <c r="B30" s="264" t="s">
        <v>0</v>
      </c>
      <c r="C30" s="272"/>
      <c r="D30" s="476" t="s">
        <v>0</v>
      </c>
      <c r="E30" s="477"/>
      <c r="F30" s="272"/>
      <c r="G30" s="460"/>
      <c r="H30" s="461"/>
      <c r="I30" s="462"/>
      <c r="J30" s="149" t="str">
        <f>+IF('1 - Armas incautadas'!$C$26="","",'1 - Armas incautadas'!$C$26)</f>
        <v/>
      </c>
      <c r="K30" s="148" t="str">
        <f>+IF('1 - Armas incautadas'!$D$26="","",'1 - Armas incautadas'!$D$26)</f>
        <v/>
      </c>
    </row>
    <row r="31" spans="1:11" ht="51" customHeight="1" thickBot="1" x14ac:dyDescent="0.3">
      <c r="A31" s="249"/>
      <c r="B31" s="371" t="s">
        <v>466</v>
      </c>
      <c r="C31" s="371"/>
      <c r="D31" s="371"/>
      <c r="E31" s="371"/>
      <c r="F31" s="371"/>
      <c r="G31" s="371"/>
      <c r="H31" s="371"/>
      <c r="I31" s="371"/>
      <c r="J31" s="371"/>
    </row>
    <row r="32" spans="1:11" ht="15" customHeight="1" x14ac:dyDescent="0.25">
      <c r="A32" s="249"/>
      <c r="B32" s="449" t="s">
        <v>225</v>
      </c>
      <c r="C32" s="453" t="s">
        <v>226</v>
      </c>
      <c r="D32" s="381" t="s">
        <v>227</v>
      </c>
      <c r="E32" s="451"/>
      <c r="F32" s="452"/>
      <c r="G32" s="445" t="s">
        <v>231</v>
      </c>
      <c r="H32" s="455" t="s">
        <v>232</v>
      </c>
      <c r="I32" s="427" t="s">
        <v>154</v>
      </c>
      <c r="J32" s="428"/>
    </row>
    <row r="33" spans="1:10" ht="29.25" customHeight="1" thickBot="1" x14ac:dyDescent="0.3">
      <c r="A33" s="249"/>
      <c r="B33" s="450"/>
      <c r="C33" s="454"/>
      <c r="D33" s="265" t="s">
        <v>228</v>
      </c>
      <c r="E33" s="265" t="s">
        <v>229</v>
      </c>
      <c r="F33" s="265" t="s">
        <v>230</v>
      </c>
      <c r="G33" s="446"/>
      <c r="H33" s="456"/>
      <c r="I33" s="429"/>
      <c r="J33" s="430"/>
    </row>
    <row r="34" spans="1:10" x14ac:dyDescent="0.25">
      <c r="A34" s="249"/>
      <c r="B34" s="266">
        <v>1</v>
      </c>
      <c r="C34" s="11"/>
      <c r="D34" s="30"/>
      <c r="E34" s="30"/>
      <c r="F34" s="30"/>
      <c r="G34" s="33"/>
      <c r="H34" s="273"/>
      <c r="I34" s="443"/>
      <c r="J34" s="444"/>
    </row>
    <row r="35" spans="1:10" x14ac:dyDescent="0.25">
      <c r="A35" s="249"/>
      <c r="B35" s="266">
        <v>2</v>
      </c>
      <c r="C35" s="11"/>
      <c r="D35" s="30"/>
      <c r="E35" s="30"/>
      <c r="F35" s="30"/>
      <c r="G35" s="33"/>
      <c r="H35" s="273"/>
      <c r="I35" s="441"/>
      <c r="J35" s="442"/>
    </row>
    <row r="36" spans="1:10" x14ac:dyDescent="0.25">
      <c r="A36" s="249"/>
      <c r="B36" s="266">
        <v>3</v>
      </c>
      <c r="C36" s="11"/>
      <c r="D36" s="30"/>
      <c r="E36" s="30"/>
      <c r="F36" s="30"/>
      <c r="G36" s="33"/>
      <c r="H36" s="273"/>
      <c r="I36" s="441"/>
      <c r="J36" s="442"/>
    </row>
    <row r="37" spans="1:10" x14ac:dyDescent="0.25">
      <c r="A37" s="249"/>
      <c r="B37" s="266">
        <v>4</v>
      </c>
      <c r="C37" s="11"/>
      <c r="D37" s="30"/>
      <c r="E37" s="30"/>
      <c r="F37" s="30"/>
      <c r="G37" s="33"/>
      <c r="H37" s="273"/>
      <c r="I37" s="441"/>
      <c r="J37" s="442"/>
    </row>
    <row r="38" spans="1:10" x14ac:dyDescent="0.25">
      <c r="A38" s="249"/>
      <c r="B38" s="266">
        <v>5</v>
      </c>
      <c r="C38" s="11"/>
      <c r="D38" s="30"/>
      <c r="E38" s="30"/>
      <c r="F38" s="30"/>
      <c r="G38" s="33"/>
      <c r="H38" s="273"/>
      <c r="I38" s="441"/>
      <c r="J38" s="442"/>
    </row>
    <row r="39" spans="1:10" x14ac:dyDescent="0.25">
      <c r="A39" s="249"/>
      <c r="B39" s="266">
        <v>6</v>
      </c>
      <c r="C39" s="11"/>
      <c r="D39" s="30"/>
      <c r="E39" s="30"/>
      <c r="F39" s="30"/>
      <c r="G39" s="33"/>
      <c r="H39" s="273"/>
      <c r="I39" s="441"/>
      <c r="J39" s="442"/>
    </row>
    <row r="40" spans="1:10" x14ac:dyDescent="0.25">
      <c r="A40" s="249"/>
      <c r="B40" s="262">
        <v>7</v>
      </c>
      <c r="C40" s="26"/>
      <c r="D40" s="23"/>
      <c r="E40" s="23"/>
      <c r="F40" s="23"/>
      <c r="G40" s="40"/>
      <c r="H40" s="274"/>
      <c r="I40" s="441"/>
      <c r="J40" s="442"/>
    </row>
    <row r="41" spans="1:10" x14ac:dyDescent="0.25">
      <c r="A41" s="249"/>
      <c r="B41" s="262">
        <v>8</v>
      </c>
      <c r="C41" s="26"/>
      <c r="D41" s="23"/>
      <c r="E41" s="23"/>
      <c r="F41" s="23"/>
      <c r="G41" s="40"/>
      <c r="H41" s="274"/>
      <c r="I41" s="441"/>
      <c r="J41" s="442"/>
    </row>
    <row r="42" spans="1:10" x14ac:dyDescent="0.25">
      <c r="A42" s="249"/>
      <c r="B42" s="262">
        <v>9</v>
      </c>
      <c r="C42" s="26"/>
      <c r="D42" s="23"/>
      <c r="E42" s="23"/>
      <c r="F42" s="23"/>
      <c r="G42" s="40"/>
      <c r="H42" s="274"/>
      <c r="I42" s="441"/>
      <c r="J42" s="442"/>
    </row>
    <row r="43" spans="1:10" ht="15.75" customHeight="1" thickBot="1" x14ac:dyDescent="0.3">
      <c r="A43" s="249"/>
      <c r="B43" s="267">
        <v>10</v>
      </c>
      <c r="C43" s="35"/>
      <c r="D43" s="36"/>
      <c r="E43" s="36"/>
      <c r="F43" s="36"/>
      <c r="G43" s="140"/>
      <c r="H43" s="275"/>
      <c r="I43" s="439"/>
      <c r="J43" s="440"/>
    </row>
    <row r="44" spans="1:10" s="6" customFormat="1" ht="12.75" x14ac:dyDescent="0.2"/>
    <row r="45" spans="1:10" s="6" customFormat="1" ht="12.75" x14ac:dyDescent="0.2"/>
    <row r="46" spans="1:10" s="6" customFormat="1" ht="12.75" x14ac:dyDescent="0.2"/>
    <row r="47" spans="1:10" s="6" customFormat="1" ht="12.75" x14ac:dyDescent="0.2"/>
    <row r="48" spans="1:10" s="6" customFormat="1" ht="12.75" x14ac:dyDescent="0.2"/>
    <row r="49" s="6" customFormat="1" ht="12.75" x14ac:dyDescent="0.2"/>
    <row r="50" s="6" customFormat="1" ht="12.75" x14ac:dyDescent="0.2"/>
    <row r="51" s="6" customFormat="1" ht="12.75" x14ac:dyDescent="0.2"/>
    <row r="52" s="6" customFormat="1" ht="12.75" x14ac:dyDescent="0.2"/>
    <row r="53" s="6" customFormat="1" ht="12.75" x14ac:dyDescent="0.2"/>
    <row r="54" s="6" customFormat="1" ht="12.75" x14ac:dyDescent="0.2"/>
    <row r="55" s="6" customFormat="1" ht="12.75" x14ac:dyDescent="0.2"/>
    <row r="56" s="6" customFormat="1" ht="12.75" x14ac:dyDescent="0.2"/>
    <row r="57" s="6" customFormat="1" ht="12.75" x14ac:dyDescent="0.2"/>
    <row r="58" s="6" customFormat="1" ht="12.75" x14ac:dyDescent="0.2"/>
    <row r="59" s="6" customFormat="1" ht="12.75" x14ac:dyDescent="0.2"/>
    <row r="60" s="6" customFormat="1" ht="12.75" x14ac:dyDescent="0.2"/>
    <row r="61" s="6" customFormat="1" ht="12.75" x14ac:dyDescent="0.2"/>
    <row r="62" s="6" customFormat="1" ht="12.75" x14ac:dyDescent="0.2"/>
    <row r="63" s="6" customFormat="1" ht="12.75" x14ac:dyDescent="0.2"/>
    <row r="64" s="6" customFormat="1" ht="12.75" x14ac:dyDescent="0.2"/>
    <row r="65" s="6" customFormat="1" ht="12.75" x14ac:dyDescent="0.2"/>
    <row r="66" s="6" customFormat="1" ht="12.75" x14ac:dyDescent="0.2"/>
    <row r="67" s="6" customFormat="1" ht="12.75" x14ac:dyDescent="0.2"/>
    <row r="68" s="6" customFormat="1" ht="12.75" x14ac:dyDescent="0.2"/>
    <row r="69" s="6" customFormat="1" ht="12.75" x14ac:dyDescent="0.2"/>
    <row r="70" s="6" customFormat="1" ht="12.75" x14ac:dyDescent="0.2"/>
    <row r="71" s="6" customFormat="1" ht="12.75" x14ac:dyDescent="0.2"/>
    <row r="72" s="6" customFormat="1" ht="12.75" x14ac:dyDescent="0.2"/>
    <row r="73" s="6" customFormat="1" ht="12.75" x14ac:dyDescent="0.2"/>
    <row r="74" s="6" customFormat="1" ht="12.75" x14ac:dyDescent="0.2"/>
    <row r="75" s="6" customFormat="1" ht="12.75" x14ac:dyDescent="0.2"/>
    <row r="76" s="6" customFormat="1" ht="12.75" x14ac:dyDescent="0.2"/>
    <row r="77" s="6" customFormat="1" ht="12.75" x14ac:dyDescent="0.2"/>
    <row r="78" s="6" customFormat="1" ht="12.75" x14ac:dyDescent="0.2"/>
    <row r="79" s="6" customFormat="1" ht="12.75" x14ac:dyDescent="0.2"/>
    <row r="80" s="6" customFormat="1" ht="12.75" x14ac:dyDescent="0.2"/>
    <row r="81" s="6" customFormat="1" ht="12.75" x14ac:dyDescent="0.2"/>
    <row r="82" s="6" customFormat="1" ht="12.75" x14ac:dyDescent="0.2"/>
    <row r="83" s="6" customFormat="1" ht="12.75" x14ac:dyDescent="0.2"/>
    <row r="84" s="6" customFormat="1" ht="12.75" x14ac:dyDescent="0.2"/>
    <row r="85" s="6" customFormat="1" ht="12.75" x14ac:dyDescent="0.2"/>
    <row r="86" s="6" customFormat="1" ht="12.75" x14ac:dyDescent="0.2"/>
    <row r="87" s="6" customFormat="1" ht="12.75" x14ac:dyDescent="0.2"/>
    <row r="88" s="6" customFormat="1" ht="12.75" x14ac:dyDescent="0.2"/>
    <row r="89" s="6" customFormat="1" ht="12.75" x14ac:dyDescent="0.2"/>
    <row r="90" s="6" customFormat="1" ht="12.75" x14ac:dyDescent="0.2"/>
    <row r="91" s="6" customFormat="1" ht="12.75" x14ac:dyDescent="0.2"/>
    <row r="92" s="6" customFormat="1" ht="12.75" x14ac:dyDescent="0.2"/>
    <row r="93" s="6" customFormat="1" ht="12.75" x14ac:dyDescent="0.2"/>
    <row r="94" s="6" customFormat="1" ht="12.75" x14ac:dyDescent="0.2"/>
    <row r="95" s="6" customFormat="1" ht="12.75" x14ac:dyDescent="0.2"/>
    <row r="96" s="6" customFormat="1" ht="12.75" x14ac:dyDescent="0.2"/>
    <row r="97" spans="1:1" s="6" customFormat="1" ht="12.75" x14ac:dyDescent="0.2"/>
    <row r="98" spans="1:1" s="6" customFormat="1" ht="12.75" x14ac:dyDescent="0.2"/>
    <row r="99" spans="1:1" s="6" customFormat="1" ht="12.75" x14ac:dyDescent="0.2"/>
    <row r="100" spans="1:1" s="6" customFormat="1" ht="12.75" x14ac:dyDescent="0.2"/>
    <row r="101" spans="1:1" s="6" customFormat="1" ht="12.75" x14ac:dyDescent="0.2"/>
    <row r="102" spans="1:1" s="6" customFormat="1" ht="12.75" x14ac:dyDescent="0.2"/>
    <row r="103" spans="1:1" s="6" customFormat="1" ht="12.75" x14ac:dyDescent="0.2"/>
    <row r="104" spans="1:1" s="6" customFormat="1" ht="12.75" x14ac:dyDescent="0.2"/>
    <row r="105" spans="1:1" x14ac:dyDescent="0.25">
      <c r="A105" s="249"/>
    </row>
    <row r="106" spans="1:1" x14ac:dyDescent="0.25">
      <c r="A106" s="249"/>
    </row>
    <row r="107" spans="1:1" x14ac:dyDescent="0.25">
      <c r="A107" s="249"/>
    </row>
    <row r="108" spans="1:1" x14ac:dyDescent="0.25">
      <c r="A108" s="249"/>
    </row>
    <row r="109" spans="1:1" x14ac:dyDescent="0.25">
      <c r="A109" s="249"/>
    </row>
    <row r="110" spans="1:1" x14ac:dyDescent="0.25">
      <c r="A110" s="249"/>
    </row>
    <row r="111" spans="1:1" x14ac:dyDescent="0.25">
      <c r="A111" s="249"/>
    </row>
    <row r="112" spans="1:1" x14ac:dyDescent="0.25">
      <c r="A112" s="249"/>
    </row>
    <row r="113" spans="1:1" x14ac:dyDescent="0.25">
      <c r="A113" s="249"/>
    </row>
    <row r="114" spans="1:1" x14ac:dyDescent="0.25">
      <c r="A114" s="249"/>
    </row>
    <row r="115" spans="1:1" x14ac:dyDescent="0.25">
      <c r="A115" s="249"/>
    </row>
    <row r="116" spans="1:1" x14ac:dyDescent="0.25">
      <c r="A116" s="249"/>
    </row>
    <row r="117" spans="1:1" x14ac:dyDescent="0.25">
      <c r="A117" s="249"/>
    </row>
    <row r="118" spans="1:1" x14ac:dyDescent="0.25">
      <c r="A118" s="249"/>
    </row>
    <row r="119" spans="1:1" x14ac:dyDescent="0.25">
      <c r="A119" s="249"/>
    </row>
    <row r="120" spans="1:1" x14ac:dyDescent="0.25">
      <c r="A120" s="249"/>
    </row>
    <row r="121" spans="1:1" x14ac:dyDescent="0.25">
      <c r="A121" s="249"/>
    </row>
    <row r="122" spans="1:1" x14ac:dyDescent="0.25">
      <c r="A122" s="249"/>
    </row>
    <row r="123" spans="1:1" x14ac:dyDescent="0.25">
      <c r="A123" s="249"/>
    </row>
    <row r="124" spans="1:1" x14ac:dyDescent="0.25">
      <c r="A124" s="249"/>
    </row>
    <row r="125" spans="1:1" x14ac:dyDescent="0.25">
      <c r="A125" s="249"/>
    </row>
    <row r="126" spans="1:1" x14ac:dyDescent="0.25">
      <c r="A126" s="249"/>
    </row>
    <row r="127" spans="1:1" x14ac:dyDescent="0.25">
      <c r="A127" s="249"/>
    </row>
    <row r="128" spans="1:1" x14ac:dyDescent="0.25">
      <c r="A128" s="249"/>
    </row>
    <row r="129" spans="1:1" x14ac:dyDescent="0.25">
      <c r="A129" s="249"/>
    </row>
    <row r="130" spans="1:1" x14ac:dyDescent="0.25">
      <c r="A130" s="249"/>
    </row>
    <row r="131" spans="1:1" x14ac:dyDescent="0.25">
      <c r="A131" s="249"/>
    </row>
    <row r="132" spans="1:1" x14ac:dyDescent="0.25">
      <c r="A132" s="249"/>
    </row>
    <row r="133" spans="1:1" x14ac:dyDescent="0.25">
      <c r="A133" s="249"/>
    </row>
    <row r="134" spans="1:1" x14ac:dyDescent="0.25">
      <c r="A134" s="249"/>
    </row>
    <row r="135" spans="1:1" x14ac:dyDescent="0.25">
      <c r="A135" s="249"/>
    </row>
    <row r="136" spans="1:1" x14ac:dyDescent="0.25">
      <c r="A136" s="249"/>
    </row>
    <row r="137" spans="1:1" x14ac:dyDescent="0.25">
      <c r="A137" s="249"/>
    </row>
    <row r="138" spans="1:1" x14ac:dyDescent="0.25">
      <c r="A138" s="249"/>
    </row>
    <row r="139" spans="1:1" x14ac:dyDescent="0.25">
      <c r="A139" s="249"/>
    </row>
    <row r="140" spans="1:1" x14ac:dyDescent="0.25">
      <c r="A140" s="249"/>
    </row>
    <row r="141" spans="1:1" x14ac:dyDescent="0.25">
      <c r="A141" s="249"/>
    </row>
    <row r="142" spans="1:1" x14ac:dyDescent="0.25">
      <c r="A142" s="249"/>
    </row>
    <row r="143" spans="1:1" x14ac:dyDescent="0.25">
      <c r="A143" s="249"/>
    </row>
    <row r="144" spans="1:1" x14ac:dyDescent="0.25">
      <c r="A144" s="249"/>
    </row>
    <row r="145" spans="1:1" x14ac:dyDescent="0.25">
      <c r="A145" s="249"/>
    </row>
    <row r="146" spans="1:1" x14ac:dyDescent="0.25">
      <c r="A146" s="249"/>
    </row>
    <row r="147" spans="1:1" x14ac:dyDescent="0.25">
      <c r="A147" s="249"/>
    </row>
    <row r="148" spans="1:1" x14ac:dyDescent="0.25">
      <c r="A148" s="249"/>
    </row>
    <row r="149" spans="1:1" x14ac:dyDescent="0.25">
      <c r="A149" s="249"/>
    </row>
    <row r="150" spans="1:1" x14ac:dyDescent="0.25">
      <c r="A150" s="249"/>
    </row>
    <row r="151" spans="1:1" x14ac:dyDescent="0.25">
      <c r="A151" s="249"/>
    </row>
    <row r="152" spans="1:1" x14ac:dyDescent="0.25">
      <c r="A152" s="249"/>
    </row>
    <row r="153" spans="1:1" x14ac:dyDescent="0.25">
      <c r="A153" s="249"/>
    </row>
    <row r="154" spans="1:1" x14ac:dyDescent="0.25">
      <c r="A154" s="249"/>
    </row>
    <row r="155" spans="1:1" x14ac:dyDescent="0.25">
      <c r="A155" s="249"/>
    </row>
    <row r="156" spans="1:1" x14ac:dyDescent="0.25">
      <c r="A156" s="249"/>
    </row>
    <row r="157" spans="1:1" x14ac:dyDescent="0.25">
      <c r="A157" s="249"/>
    </row>
    <row r="158" spans="1:1" x14ac:dyDescent="0.25">
      <c r="A158" s="249"/>
    </row>
    <row r="159" spans="1:1" x14ac:dyDescent="0.25">
      <c r="A159" s="249"/>
    </row>
    <row r="160" spans="1:1" x14ac:dyDescent="0.25">
      <c r="A160" s="249"/>
    </row>
    <row r="161" spans="1:1" x14ac:dyDescent="0.25">
      <c r="A161" s="249"/>
    </row>
    <row r="162" spans="1:1" x14ac:dyDescent="0.25">
      <c r="A162" s="249"/>
    </row>
    <row r="163" spans="1:1" x14ac:dyDescent="0.25">
      <c r="A163" s="249"/>
    </row>
    <row r="164" spans="1:1" x14ac:dyDescent="0.25">
      <c r="A164" s="249"/>
    </row>
    <row r="165" spans="1:1" x14ac:dyDescent="0.25">
      <c r="A165" s="249"/>
    </row>
    <row r="166" spans="1:1" x14ac:dyDescent="0.25">
      <c r="A166" s="249"/>
    </row>
    <row r="167" spans="1:1" x14ac:dyDescent="0.25">
      <c r="A167" s="249"/>
    </row>
    <row r="168" spans="1:1" x14ac:dyDescent="0.25">
      <c r="A168" s="249"/>
    </row>
    <row r="169" spans="1:1" x14ac:dyDescent="0.25">
      <c r="A169" s="249"/>
    </row>
    <row r="170" spans="1:1" x14ac:dyDescent="0.25">
      <c r="A170" s="249"/>
    </row>
    <row r="171" spans="1:1" x14ac:dyDescent="0.25">
      <c r="A171" s="249"/>
    </row>
    <row r="172" spans="1:1" x14ac:dyDescent="0.25">
      <c r="A172" s="249"/>
    </row>
    <row r="173" spans="1:1" x14ac:dyDescent="0.25">
      <c r="A173" s="249"/>
    </row>
    <row r="174" spans="1:1" x14ac:dyDescent="0.25">
      <c r="A174" s="249"/>
    </row>
    <row r="175" spans="1:1" x14ac:dyDescent="0.25">
      <c r="A175" s="249"/>
    </row>
    <row r="176" spans="1:1" x14ac:dyDescent="0.25">
      <c r="A176" s="249"/>
    </row>
    <row r="177" spans="1:1" x14ac:dyDescent="0.25">
      <c r="A177" s="249"/>
    </row>
    <row r="178" spans="1:1" x14ac:dyDescent="0.25">
      <c r="A178" s="249"/>
    </row>
    <row r="179" spans="1:1" x14ac:dyDescent="0.25">
      <c r="A179" s="249"/>
    </row>
    <row r="180" spans="1:1" x14ac:dyDescent="0.25">
      <c r="A180" s="249"/>
    </row>
    <row r="181" spans="1:1" x14ac:dyDescent="0.25">
      <c r="A181" s="249"/>
    </row>
    <row r="182" spans="1:1" x14ac:dyDescent="0.25">
      <c r="A182" s="249"/>
    </row>
    <row r="183" spans="1:1" x14ac:dyDescent="0.25">
      <c r="A183" s="249"/>
    </row>
    <row r="184" spans="1:1" x14ac:dyDescent="0.25">
      <c r="A184" s="249"/>
    </row>
    <row r="185" spans="1:1" x14ac:dyDescent="0.25">
      <c r="A185" s="249"/>
    </row>
    <row r="186" spans="1:1" x14ac:dyDescent="0.25">
      <c r="A186" s="249"/>
    </row>
    <row r="187" spans="1:1" x14ac:dyDescent="0.25">
      <c r="A187" s="249"/>
    </row>
    <row r="188" spans="1:1" x14ac:dyDescent="0.25">
      <c r="A188" s="249"/>
    </row>
    <row r="189" spans="1:1" x14ac:dyDescent="0.25">
      <c r="A189" s="249"/>
    </row>
    <row r="190" spans="1:1" x14ac:dyDescent="0.25">
      <c r="A190" s="249"/>
    </row>
    <row r="191" spans="1:1" x14ac:dyDescent="0.25">
      <c r="A191" s="249"/>
    </row>
    <row r="192" spans="1:1" x14ac:dyDescent="0.25">
      <c r="A192" s="249"/>
    </row>
    <row r="193" spans="1:1" x14ac:dyDescent="0.25">
      <c r="A193" s="249"/>
    </row>
    <row r="194" spans="1:1" x14ac:dyDescent="0.25">
      <c r="A194" s="249"/>
    </row>
    <row r="195" spans="1:1" x14ac:dyDescent="0.25">
      <c r="A195" s="249"/>
    </row>
    <row r="196" spans="1:1" x14ac:dyDescent="0.25">
      <c r="A196" s="249"/>
    </row>
    <row r="197" spans="1:1" x14ac:dyDescent="0.25">
      <c r="A197" s="249"/>
    </row>
    <row r="198" spans="1:1" x14ac:dyDescent="0.25">
      <c r="A198" s="249"/>
    </row>
    <row r="199" spans="1:1" x14ac:dyDescent="0.25">
      <c r="A199" s="249"/>
    </row>
    <row r="200" spans="1:1" x14ac:dyDescent="0.25">
      <c r="A200" s="249"/>
    </row>
    <row r="201" spans="1:1" x14ac:dyDescent="0.25">
      <c r="A201" s="249"/>
    </row>
    <row r="202" spans="1:1" x14ac:dyDescent="0.25">
      <c r="A202" s="249"/>
    </row>
    <row r="203" spans="1:1" x14ac:dyDescent="0.25">
      <c r="A203" s="249"/>
    </row>
    <row r="204" spans="1:1" x14ac:dyDescent="0.25">
      <c r="A204" s="249"/>
    </row>
    <row r="205" spans="1:1" x14ac:dyDescent="0.25">
      <c r="A205" s="249"/>
    </row>
    <row r="206" spans="1:1" x14ac:dyDescent="0.25">
      <c r="A206" s="249"/>
    </row>
    <row r="207" spans="1:1" x14ac:dyDescent="0.25">
      <c r="A207" s="249"/>
    </row>
    <row r="208" spans="1:1" x14ac:dyDescent="0.25">
      <c r="A208" s="249"/>
    </row>
    <row r="209" spans="1:1" x14ac:dyDescent="0.25">
      <c r="A209" s="249"/>
    </row>
    <row r="210" spans="1:1" x14ac:dyDescent="0.25">
      <c r="A210" s="249"/>
    </row>
    <row r="211" spans="1:1" x14ac:dyDescent="0.25">
      <c r="A211" s="249"/>
    </row>
    <row r="212" spans="1:1" x14ac:dyDescent="0.25">
      <c r="A212" s="249"/>
    </row>
    <row r="213" spans="1:1" x14ac:dyDescent="0.25">
      <c r="A213" s="249"/>
    </row>
    <row r="214" spans="1:1" x14ac:dyDescent="0.25">
      <c r="A214" s="249"/>
    </row>
    <row r="215" spans="1:1" x14ac:dyDescent="0.25">
      <c r="A215" s="249"/>
    </row>
    <row r="216" spans="1:1" x14ac:dyDescent="0.25">
      <c r="A216" s="249"/>
    </row>
    <row r="217" spans="1:1" x14ac:dyDescent="0.25">
      <c r="A217" s="249"/>
    </row>
    <row r="218" spans="1:1" x14ac:dyDescent="0.25">
      <c r="A218" s="249"/>
    </row>
    <row r="219" spans="1:1" x14ac:dyDescent="0.25">
      <c r="A219" s="249"/>
    </row>
    <row r="220" spans="1:1" x14ac:dyDescent="0.25">
      <c r="A220" s="249"/>
    </row>
    <row r="221" spans="1:1" x14ac:dyDescent="0.25">
      <c r="A221" s="249"/>
    </row>
    <row r="222" spans="1:1" x14ac:dyDescent="0.25">
      <c r="A222" s="249"/>
    </row>
    <row r="223" spans="1:1" x14ac:dyDescent="0.25">
      <c r="A223" s="249"/>
    </row>
    <row r="224" spans="1:1" x14ac:dyDescent="0.25">
      <c r="A224" s="249"/>
    </row>
    <row r="225" spans="1:1" x14ac:dyDescent="0.25">
      <c r="A225" s="249"/>
    </row>
    <row r="226" spans="1:1" x14ac:dyDescent="0.25">
      <c r="A226" s="249"/>
    </row>
    <row r="227" spans="1:1" x14ac:dyDescent="0.25">
      <c r="A227" s="249"/>
    </row>
    <row r="228" spans="1:1" x14ac:dyDescent="0.25">
      <c r="A228" s="249"/>
    </row>
    <row r="229" spans="1:1" x14ac:dyDescent="0.25">
      <c r="A229" s="249"/>
    </row>
    <row r="230" spans="1:1" x14ac:dyDescent="0.25">
      <c r="A230" s="249"/>
    </row>
    <row r="231" spans="1:1" x14ac:dyDescent="0.25">
      <c r="A231" s="249"/>
    </row>
    <row r="232" spans="1:1" x14ac:dyDescent="0.25">
      <c r="A232" s="249"/>
    </row>
    <row r="233" spans="1:1" x14ac:dyDescent="0.25">
      <c r="A233" s="249"/>
    </row>
    <row r="234" spans="1:1" x14ac:dyDescent="0.25">
      <c r="A234" s="249"/>
    </row>
    <row r="235" spans="1:1" x14ac:dyDescent="0.25">
      <c r="A235" s="249"/>
    </row>
    <row r="236" spans="1:1" x14ac:dyDescent="0.25">
      <c r="A236" s="249"/>
    </row>
    <row r="237" spans="1:1" x14ac:dyDescent="0.25">
      <c r="A237" s="249"/>
    </row>
    <row r="238" spans="1:1" x14ac:dyDescent="0.25">
      <c r="A238" s="249"/>
    </row>
    <row r="239" spans="1:1" x14ac:dyDescent="0.25">
      <c r="A239" s="249"/>
    </row>
    <row r="240" spans="1:1" x14ac:dyDescent="0.25">
      <c r="A240" s="249"/>
    </row>
    <row r="241" spans="1:1" x14ac:dyDescent="0.25">
      <c r="A241" s="249"/>
    </row>
    <row r="242" spans="1:1" x14ac:dyDescent="0.25">
      <c r="A242" s="249"/>
    </row>
    <row r="243" spans="1:1" x14ac:dyDescent="0.25">
      <c r="A243" s="249"/>
    </row>
    <row r="244" spans="1:1" x14ac:dyDescent="0.25">
      <c r="A244" s="249"/>
    </row>
    <row r="245" spans="1:1" x14ac:dyDescent="0.25">
      <c r="A245" s="249"/>
    </row>
    <row r="246" spans="1:1" x14ac:dyDescent="0.25">
      <c r="A246" s="249"/>
    </row>
    <row r="247" spans="1:1" x14ac:dyDescent="0.25">
      <c r="A247" s="249"/>
    </row>
    <row r="248" spans="1:1" x14ac:dyDescent="0.25">
      <c r="A248" s="249"/>
    </row>
    <row r="249" spans="1:1" x14ac:dyDescent="0.25">
      <c r="A249" s="249"/>
    </row>
    <row r="250" spans="1:1" x14ac:dyDescent="0.25">
      <c r="A250" s="249"/>
    </row>
    <row r="251" spans="1:1" x14ac:dyDescent="0.25">
      <c r="A251" s="249"/>
    </row>
    <row r="252" spans="1:1" x14ac:dyDescent="0.25">
      <c r="A252" s="249"/>
    </row>
    <row r="253" spans="1:1" x14ac:dyDescent="0.25">
      <c r="A253" s="249"/>
    </row>
    <row r="254" spans="1:1" x14ac:dyDescent="0.25">
      <c r="A254" s="249"/>
    </row>
    <row r="255" spans="1:1" x14ac:dyDescent="0.25">
      <c r="A255" s="249"/>
    </row>
    <row r="256" spans="1:1" x14ac:dyDescent="0.25">
      <c r="A256" s="249"/>
    </row>
    <row r="257" spans="1:1" x14ac:dyDescent="0.25">
      <c r="A257" s="249"/>
    </row>
    <row r="258" spans="1:1" x14ac:dyDescent="0.25">
      <c r="A258" s="249"/>
    </row>
    <row r="259" spans="1:1" x14ac:dyDescent="0.25">
      <c r="A259" s="249"/>
    </row>
    <row r="260" spans="1:1" x14ac:dyDescent="0.25">
      <c r="A260" s="249"/>
    </row>
    <row r="261" spans="1:1" x14ac:dyDescent="0.25">
      <c r="A261" s="249"/>
    </row>
    <row r="262" spans="1:1" x14ac:dyDescent="0.25">
      <c r="A262" s="249"/>
    </row>
    <row r="263" spans="1:1" x14ac:dyDescent="0.25">
      <c r="A263" s="249"/>
    </row>
    <row r="264" spans="1:1" x14ac:dyDescent="0.25">
      <c r="A264" s="249"/>
    </row>
    <row r="265" spans="1:1" x14ac:dyDescent="0.25">
      <c r="A265" s="249"/>
    </row>
    <row r="266" spans="1:1" x14ac:dyDescent="0.25">
      <c r="A266" s="249"/>
    </row>
    <row r="267" spans="1:1" x14ac:dyDescent="0.25">
      <c r="A267" s="249"/>
    </row>
    <row r="268" spans="1:1" x14ac:dyDescent="0.25">
      <c r="A268" s="249"/>
    </row>
    <row r="269" spans="1:1" x14ac:dyDescent="0.25">
      <c r="A269" s="249"/>
    </row>
    <row r="270" spans="1:1" x14ac:dyDescent="0.25">
      <c r="A270" s="249"/>
    </row>
    <row r="271" spans="1:1" x14ac:dyDescent="0.25">
      <c r="A271" s="249"/>
    </row>
    <row r="272" spans="1:1" x14ac:dyDescent="0.25">
      <c r="A272" s="249"/>
    </row>
    <row r="273" spans="1:1" x14ac:dyDescent="0.25">
      <c r="A273" s="249"/>
    </row>
    <row r="274" spans="1:1" x14ac:dyDescent="0.25">
      <c r="A274" s="249"/>
    </row>
    <row r="275" spans="1:1" x14ac:dyDescent="0.25">
      <c r="A275" s="249"/>
    </row>
    <row r="276" spans="1:1" x14ac:dyDescent="0.25">
      <c r="A276" s="249"/>
    </row>
    <row r="277" spans="1:1" x14ac:dyDescent="0.25">
      <c r="A277" s="249"/>
    </row>
    <row r="278" spans="1:1" x14ac:dyDescent="0.25">
      <c r="A278" s="249"/>
    </row>
    <row r="279" spans="1:1" x14ac:dyDescent="0.25">
      <c r="A279" s="249"/>
    </row>
    <row r="280" spans="1:1" x14ac:dyDescent="0.25">
      <c r="A280" s="249"/>
    </row>
    <row r="281" spans="1:1" x14ac:dyDescent="0.25">
      <c r="A281" s="249"/>
    </row>
    <row r="282" spans="1:1" x14ac:dyDescent="0.25">
      <c r="A282" s="249"/>
    </row>
    <row r="283" spans="1:1" x14ac:dyDescent="0.25">
      <c r="A283" s="249"/>
    </row>
    <row r="284" spans="1:1" x14ac:dyDescent="0.25">
      <c r="A284" s="249"/>
    </row>
    <row r="285" spans="1:1" x14ac:dyDescent="0.25">
      <c r="A285" s="249"/>
    </row>
    <row r="286" spans="1:1" x14ac:dyDescent="0.25">
      <c r="A286" s="249"/>
    </row>
    <row r="287" spans="1:1" x14ac:dyDescent="0.25">
      <c r="A287" s="249"/>
    </row>
    <row r="288" spans="1:1" x14ac:dyDescent="0.25">
      <c r="A288" s="249"/>
    </row>
    <row r="289" spans="1:1" x14ac:dyDescent="0.25">
      <c r="A289" s="249"/>
    </row>
    <row r="290" spans="1:1" x14ac:dyDescent="0.25">
      <c r="A290" s="249"/>
    </row>
    <row r="291" spans="1:1" x14ac:dyDescent="0.25">
      <c r="A291" s="249"/>
    </row>
    <row r="292" spans="1:1" x14ac:dyDescent="0.25">
      <c r="A292" s="249"/>
    </row>
    <row r="293" spans="1:1" x14ac:dyDescent="0.25">
      <c r="A293" s="249"/>
    </row>
    <row r="294" spans="1:1" x14ac:dyDescent="0.25">
      <c r="A294" s="249"/>
    </row>
    <row r="295" spans="1:1" x14ac:dyDescent="0.25">
      <c r="A295" s="249"/>
    </row>
    <row r="296" spans="1:1" x14ac:dyDescent="0.25">
      <c r="A296" s="249"/>
    </row>
    <row r="297" spans="1:1" x14ac:dyDescent="0.25">
      <c r="A297" s="249"/>
    </row>
    <row r="298" spans="1:1" x14ac:dyDescent="0.25">
      <c r="A298" s="249"/>
    </row>
    <row r="299" spans="1:1" x14ac:dyDescent="0.25">
      <c r="A299" s="249"/>
    </row>
    <row r="300" spans="1:1" x14ac:dyDescent="0.25">
      <c r="A300" s="249"/>
    </row>
    <row r="301" spans="1:1" x14ac:dyDescent="0.25">
      <c r="A301" s="249"/>
    </row>
    <row r="302" spans="1:1" x14ac:dyDescent="0.25">
      <c r="A302" s="249"/>
    </row>
    <row r="303" spans="1:1" x14ac:dyDescent="0.25">
      <c r="A303" s="249"/>
    </row>
    <row r="304" spans="1:1" x14ac:dyDescent="0.25">
      <c r="A304" s="249"/>
    </row>
    <row r="305" spans="1:1" x14ac:dyDescent="0.25">
      <c r="A305" s="249"/>
    </row>
    <row r="306" spans="1:1" x14ac:dyDescent="0.25">
      <c r="A306" s="249"/>
    </row>
    <row r="307" spans="1:1" x14ac:dyDescent="0.25">
      <c r="A307" s="249"/>
    </row>
    <row r="308" spans="1:1" x14ac:dyDescent="0.25">
      <c r="A308" s="249"/>
    </row>
    <row r="309" spans="1:1" x14ac:dyDescent="0.25">
      <c r="A309" s="249"/>
    </row>
    <row r="310" spans="1:1" x14ac:dyDescent="0.25">
      <c r="A310" s="249"/>
    </row>
    <row r="311" spans="1:1" x14ac:dyDescent="0.25">
      <c r="A311" s="249"/>
    </row>
    <row r="312" spans="1:1" x14ac:dyDescent="0.25">
      <c r="A312" s="249"/>
    </row>
    <row r="313" spans="1:1" x14ac:dyDescent="0.25">
      <c r="A313" s="249"/>
    </row>
    <row r="314" spans="1:1" x14ac:dyDescent="0.25">
      <c r="A314" s="249"/>
    </row>
    <row r="315" spans="1:1" x14ac:dyDescent="0.25">
      <c r="A315" s="249"/>
    </row>
    <row r="316" spans="1:1" x14ac:dyDescent="0.25">
      <c r="A316" s="249"/>
    </row>
    <row r="317" spans="1:1" x14ac:dyDescent="0.25">
      <c r="A317" s="249"/>
    </row>
    <row r="318" spans="1:1" x14ac:dyDescent="0.25">
      <c r="A318" s="249"/>
    </row>
    <row r="319" spans="1:1" x14ac:dyDescent="0.25">
      <c r="A319" s="249"/>
    </row>
    <row r="320" spans="1:1" x14ac:dyDescent="0.25">
      <c r="A320" s="249"/>
    </row>
    <row r="321" spans="1:1" x14ac:dyDescent="0.25">
      <c r="A321" s="249"/>
    </row>
    <row r="322" spans="1:1" x14ac:dyDescent="0.25">
      <c r="A322" s="249"/>
    </row>
    <row r="323" spans="1:1" x14ac:dyDescent="0.25">
      <c r="A323" s="249"/>
    </row>
    <row r="324" spans="1:1" x14ac:dyDescent="0.25">
      <c r="A324" s="249"/>
    </row>
    <row r="325" spans="1:1" x14ac:dyDescent="0.25">
      <c r="A325" s="249"/>
    </row>
    <row r="326" spans="1:1" x14ac:dyDescent="0.25">
      <c r="A326" s="249"/>
    </row>
    <row r="327" spans="1:1" x14ac:dyDescent="0.25">
      <c r="A327" s="249"/>
    </row>
    <row r="328" spans="1:1" x14ac:dyDescent="0.25">
      <c r="A328" s="249"/>
    </row>
    <row r="329" spans="1:1" x14ac:dyDescent="0.25">
      <c r="A329" s="249"/>
    </row>
    <row r="330" spans="1:1" x14ac:dyDescent="0.25">
      <c r="A330" s="249"/>
    </row>
    <row r="331" spans="1:1" x14ac:dyDescent="0.25">
      <c r="A331" s="249"/>
    </row>
    <row r="332" spans="1:1" x14ac:dyDescent="0.25">
      <c r="A332" s="249"/>
    </row>
    <row r="333" spans="1:1" x14ac:dyDescent="0.25">
      <c r="A333" s="249"/>
    </row>
    <row r="334" spans="1:1" x14ac:dyDescent="0.25">
      <c r="A334" s="249"/>
    </row>
    <row r="335" spans="1:1" x14ac:dyDescent="0.25">
      <c r="A335" s="249"/>
    </row>
    <row r="336" spans="1:1" x14ac:dyDescent="0.25">
      <c r="A336" s="249"/>
    </row>
    <row r="337" spans="1:1" x14ac:dyDescent="0.25">
      <c r="A337" s="249"/>
    </row>
    <row r="338" spans="1:1" x14ac:dyDescent="0.25">
      <c r="A338" s="249"/>
    </row>
    <row r="339" spans="1:1" x14ac:dyDescent="0.25">
      <c r="A339" s="249"/>
    </row>
    <row r="340" spans="1:1" x14ac:dyDescent="0.25">
      <c r="A340" s="249"/>
    </row>
    <row r="341" spans="1:1" x14ac:dyDescent="0.25">
      <c r="A341" s="249"/>
    </row>
    <row r="342" spans="1:1" x14ac:dyDescent="0.25">
      <c r="A342" s="249"/>
    </row>
    <row r="343" spans="1:1" x14ac:dyDescent="0.25">
      <c r="A343" s="249"/>
    </row>
    <row r="344" spans="1:1" x14ac:dyDescent="0.25">
      <c r="A344" s="249"/>
    </row>
    <row r="345" spans="1:1" x14ac:dyDescent="0.25">
      <c r="A345" s="249"/>
    </row>
    <row r="346" spans="1:1" x14ac:dyDescent="0.25">
      <c r="A346" s="249"/>
    </row>
    <row r="347" spans="1:1" x14ac:dyDescent="0.25">
      <c r="A347" s="249"/>
    </row>
    <row r="348" spans="1:1" x14ac:dyDescent="0.25">
      <c r="A348" s="249"/>
    </row>
    <row r="349" spans="1:1" x14ac:dyDescent="0.25">
      <c r="A349" s="249"/>
    </row>
    <row r="350" spans="1:1" x14ac:dyDescent="0.25">
      <c r="A350" s="249"/>
    </row>
    <row r="351" spans="1:1" x14ac:dyDescent="0.25">
      <c r="A351" s="249"/>
    </row>
    <row r="352" spans="1:1" x14ac:dyDescent="0.25">
      <c r="A352" s="249"/>
    </row>
    <row r="353" spans="1:1" x14ac:dyDescent="0.25">
      <c r="A353" s="249"/>
    </row>
    <row r="354" spans="1:1" x14ac:dyDescent="0.25">
      <c r="A354" s="249"/>
    </row>
    <row r="355" spans="1:1" x14ac:dyDescent="0.25">
      <c r="A355" s="249"/>
    </row>
    <row r="356" spans="1:1" x14ac:dyDescent="0.25">
      <c r="A356" s="249"/>
    </row>
    <row r="357" spans="1:1" x14ac:dyDescent="0.25">
      <c r="A357" s="249"/>
    </row>
    <row r="358" spans="1:1" x14ac:dyDescent="0.25">
      <c r="A358" s="249"/>
    </row>
    <row r="359" spans="1:1" x14ac:dyDescent="0.25">
      <c r="A359" s="249"/>
    </row>
    <row r="360" spans="1:1" x14ac:dyDescent="0.25">
      <c r="A360" s="249"/>
    </row>
    <row r="361" spans="1:1" x14ac:dyDescent="0.25">
      <c r="A361" s="249"/>
    </row>
    <row r="362" spans="1:1" x14ac:dyDescent="0.25">
      <c r="A362" s="249"/>
    </row>
    <row r="363" spans="1:1" x14ac:dyDescent="0.25">
      <c r="A363" s="249"/>
    </row>
    <row r="364" spans="1:1" x14ac:dyDescent="0.25">
      <c r="A364" s="249"/>
    </row>
    <row r="365" spans="1:1" x14ac:dyDescent="0.25">
      <c r="A365" s="249"/>
    </row>
    <row r="366" spans="1:1" x14ac:dyDescent="0.25">
      <c r="A366" s="249"/>
    </row>
    <row r="367" spans="1:1" x14ac:dyDescent="0.25">
      <c r="A367" s="249"/>
    </row>
    <row r="368" spans="1:1" x14ac:dyDescent="0.25">
      <c r="A368" s="249"/>
    </row>
    <row r="369" spans="1:1" x14ac:dyDescent="0.25">
      <c r="A369" s="249"/>
    </row>
    <row r="370" spans="1:1" x14ac:dyDescent="0.25">
      <c r="A370" s="249"/>
    </row>
    <row r="371" spans="1:1" x14ac:dyDescent="0.25">
      <c r="A371" s="249"/>
    </row>
    <row r="372" spans="1:1" x14ac:dyDescent="0.25">
      <c r="A372" s="249"/>
    </row>
    <row r="373" spans="1:1" x14ac:dyDescent="0.25">
      <c r="A373" s="249"/>
    </row>
    <row r="374" spans="1:1" x14ac:dyDescent="0.25">
      <c r="A374" s="249"/>
    </row>
    <row r="375" spans="1:1" x14ac:dyDescent="0.25">
      <c r="A375" s="249"/>
    </row>
    <row r="376" spans="1:1" x14ac:dyDescent="0.25">
      <c r="A376" s="249"/>
    </row>
    <row r="377" spans="1:1" x14ac:dyDescent="0.25">
      <c r="A377" s="249"/>
    </row>
    <row r="378" spans="1:1" x14ac:dyDescent="0.25">
      <c r="A378" s="249"/>
    </row>
    <row r="379" spans="1:1" x14ac:dyDescent="0.25">
      <c r="A379" s="249"/>
    </row>
    <row r="380" spans="1:1" x14ac:dyDescent="0.25">
      <c r="A380" s="249"/>
    </row>
    <row r="381" spans="1:1" x14ac:dyDescent="0.25">
      <c r="A381" s="249"/>
    </row>
    <row r="382" spans="1:1" x14ac:dyDescent="0.25">
      <c r="A382" s="249"/>
    </row>
    <row r="383" spans="1:1" x14ac:dyDescent="0.25">
      <c r="A383" s="249"/>
    </row>
    <row r="384" spans="1:1" x14ac:dyDescent="0.25">
      <c r="A384" s="249"/>
    </row>
    <row r="385" spans="1:1" x14ac:dyDescent="0.25">
      <c r="A385" s="249"/>
    </row>
    <row r="386" spans="1:1" x14ac:dyDescent="0.25">
      <c r="A386" s="249"/>
    </row>
    <row r="387" spans="1:1" x14ac:dyDescent="0.25">
      <c r="A387" s="249"/>
    </row>
    <row r="388" spans="1:1" x14ac:dyDescent="0.25">
      <c r="A388" s="249"/>
    </row>
    <row r="389" spans="1:1" x14ac:dyDescent="0.25">
      <c r="A389" s="249"/>
    </row>
    <row r="390" spans="1:1" x14ac:dyDescent="0.25">
      <c r="A390" s="249"/>
    </row>
    <row r="391" spans="1:1" x14ac:dyDescent="0.25">
      <c r="A391" s="249"/>
    </row>
    <row r="392" spans="1:1" x14ac:dyDescent="0.25">
      <c r="A392" s="249"/>
    </row>
    <row r="393" spans="1:1" x14ac:dyDescent="0.25">
      <c r="A393" s="249"/>
    </row>
    <row r="394" spans="1:1" x14ac:dyDescent="0.25">
      <c r="A394" s="249"/>
    </row>
    <row r="395" spans="1:1" x14ac:dyDescent="0.25">
      <c r="A395" s="249"/>
    </row>
    <row r="396" spans="1:1" x14ac:dyDescent="0.25">
      <c r="A396" s="249"/>
    </row>
    <row r="397" spans="1:1" x14ac:dyDescent="0.25">
      <c r="A397" s="249"/>
    </row>
    <row r="398" spans="1:1" x14ac:dyDescent="0.25">
      <c r="A398" s="249"/>
    </row>
    <row r="399" spans="1:1" x14ac:dyDescent="0.25">
      <c r="A399" s="249"/>
    </row>
    <row r="400" spans="1:1" x14ac:dyDescent="0.25">
      <c r="A400" s="249"/>
    </row>
    <row r="401" spans="1:1" x14ac:dyDescent="0.25">
      <c r="A401" s="249"/>
    </row>
    <row r="402" spans="1:1" x14ac:dyDescent="0.25">
      <c r="A402" s="249"/>
    </row>
    <row r="403" spans="1:1" x14ac:dyDescent="0.25">
      <c r="A403" s="249"/>
    </row>
    <row r="404" spans="1:1" x14ac:dyDescent="0.25">
      <c r="A404" s="249"/>
    </row>
    <row r="405" spans="1:1" x14ac:dyDescent="0.25">
      <c r="A405" s="249"/>
    </row>
    <row r="406" spans="1:1" x14ac:dyDescent="0.25">
      <c r="A406" s="249"/>
    </row>
    <row r="407" spans="1:1" x14ac:dyDescent="0.25">
      <c r="A407" s="249"/>
    </row>
    <row r="408" spans="1:1" x14ac:dyDescent="0.25">
      <c r="A408" s="249"/>
    </row>
    <row r="409" spans="1:1" x14ac:dyDescent="0.25">
      <c r="A409" s="249"/>
    </row>
    <row r="410" spans="1:1" x14ac:dyDescent="0.25">
      <c r="A410" s="249"/>
    </row>
    <row r="411" spans="1:1" x14ac:dyDescent="0.25">
      <c r="A411" s="249"/>
    </row>
    <row r="412" spans="1:1" x14ac:dyDescent="0.25">
      <c r="A412" s="249"/>
    </row>
    <row r="413" spans="1:1" x14ac:dyDescent="0.25">
      <c r="A413" s="249"/>
    </row>
    <row r="414" spans="1:1" x14ac:dyDescent="0.25">
      <c r="A414" s="249"/>
    </row>
    <row r="415" spans="1:1" x14ac:dyDescent="0.25">
      <c r="A415" s="249"/>
    </row>
    <row r="416" spans="1:1" x14ac:dyDescent="0.25">
      <c r="A416" s="249"/>
    </row>
    <row r="417" spans="1:1" x14ac:dyDescent="0.25">
      <c r="A417" s="249"/>
    </row>
    <row r="418" spans="1:1" x14ac:dyDescent="0.25">
      <c r="A418" s="249"/>
    </row>
    <row r="419" spans="1:1" x14ac:dyDescent="0.25">
      <c r="A419" s="249"/>
    </row>
    <row r="420" spans="1:1" x14ac:dyDescent="0.25">
      <c r="A420" s="249"/>
    </row>
    <row r="421" spans="1:1" x14ac:dyDescent="0.25">
      <c r="A421" s="249"/>
    </row>
    <row r="422" spans="1:1" x14ac:dyDescent="0.25">
      <c r="A422" s="249"/>
    </row>
    <row r="423" spans="1:1" x14ac:dyDescent="0.25">
      <c r="A423" s="249"/>
    </row>
    <row r="424" spans="1:1" x14ac:dyDescent="0.25">
      <c r="A424" s="249"/>
    </row>
    <row r="425" spans="1:1" x14ac:dyDescent="0.25">
      <c r="A425" s="249"/>
    </row>
    <row r="426" spans="1:1" x14ac:dyDescent="0.25">
      <c r="A426" s="249"/>
    </row>
    <row r="427" spans="1:1" x14ac:dyDescent="0.25">
      <c r="A427" s="249"/>
    </row>
    <row r="428" spans="1:1" x14ac:dyDescent="0.25">
      <c r="A428" s="249"/>
    </row>
    <row r="429" spans="1:1" x14ac:dyDescent="0.25">
      <c r="A429" s="249"/>
    </row>
    <row r="430" spans="1:1" x14ac:dyDescent="0.25">
      <c r="A430" s="249"/>
    </row>
    <row r="431" spans="1:1" x14ac:dyDescent="0.25">
      <c r="A431" s="249"/>
    </row>
  </sheetData>
  <sheetProtection algorithmName="SHA-512" hashValue="/068himlCo5LEsuOqhwrrjf/bYcmjdwAkFfOvwqJMoca7NGyOvWlKs7Temrq7ay/wXpl44EHrFARWZvt6Xhz2A==" saltValue="triqH8gOJ7iLiLxP+fQvkQ==" spinCount="100000" sheet="1" objects="1" scenarios="1" selectLockedCells="1"/>
  <mergeCells count="61">
    <mergeCell ref="G19:I19"/>
    <mergeCell ref="G20:I20"/>
    <mergeCell ref="G21:I21"/>
    <mergeCell ref="G22:I22"/>
    <mergeCell ref="G23:I23"/>
    <mergeCell ref="D30:E30"/>
    <mergeCell ref="D29:E29"/>
    <mergeCell ref="D28:E28"/>
    <mergeCell ref="D27:E27"/>
    <mergeCell ref="D26:E26"/>
    <mergeCell ref="G25:I25"/>
    <mergeCell ref="G26:I26"/>
    <mergeCell ref="J18:K28"/>
    <mergeCell ref="B16:C16"/>
    <mergeCell ref="D17:E17"/>
    <mergeCell ref="D16:F16"/>
    <mergeCell ref="D25:E25"/>
    <mergeCell ref="D24:E24"/>
    <mergeCell ref="D18:E18"/>
    <mergeCell ref="G27:I27"/>
    <mergeCell ref="G28:I28"/>
    <mergeCell ref="D19:E19"/>
    <mergeCell ref="D20:E20"/>
    <mergeCell ref="D21:E21"/>
    <mergeCell ref="D22:E22"/>
    <mergeCell ref="D23:E23"/>
    <mergeCell ref="J6:K7"/>
    <mergeCell ref="G32:G33"/>
    <mergeCell ref="B6:B7"/>
    <mergeCell ref="B32:B33"/>
    <mergeCell ref="D32:F32"/>
    <mergeCell ref="C32:C33"/>
    <mergeCell ref="J8:K12"/>
    <mergeCell ref="H32:H33"/>
    <mergeCell ref="I32:J33"/>
    <mergeCell ref="B31:J31"/>
    <mergeCell ref="B15:I15"/>
    <mergeCell ref="G16:I17"/>
    <mergeCell ref="G29:I29"/>
    <mergeCell ref="G30:I30"/>
    <mergeCell ref="G18:I18"/>
    <mergeCell ref="G24:I24"/>
    <mergeCell ref="I43:J43"/>
    <mergeCell ref="I42:J42"/>
    <mergeCell ref="I41:J41"/>
    <mergeCell ref="I40:J40"/>
    <mergeCell ref="I34:J34"/>
    <mergeCell ref="I35:J35"/>
    <mergeCell ref="I36:J36"/>
    <mergeCell ref="I37:J37"/>
    <mergeCell ref="I38:J38"/>
    <mergeCell ref="I39:J39"/>
    <mergeCell ref="B5:F5"/>
    <mergeCell ref="E6:F7"/>
    <mergeCell ref="E14:F14"/>
    <mergeCell ref="E13:F13"/>
    <mergeCell ref="E12:F12"/>
    <mergeCell ref="E11:F11"/>
    <mergeCell ref="E10:F10"/>
    <mergeCell ref="E9:F9"/>
    <mergeCell ref="E8:F8"/>
  </mergeCells>
  <pageMargins left="0.25" right="0.25" top="0.75" bottom="0.75" header="0.3" footer="0.3"/>
  <pageSetup paperSize="9" scale="61" orientation="landscape" horizontalDpi="1200" verticalDpi="120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'LISTS FOR MENUS'!$B$2:$B$251</xm:f>
          </x14:formula1>
          <xm:sqref>C34:F43</xm:sqref>
        </x14:dataValidation>
        <x14:dataValidation type="list" allowBlank="1" showInputMessage="1" showErrorMessage="1" xr:uid="{00000000-0002-0000-0500-000001000000}">
          <x14:formula1>
            <xm:f>'LISTS FOR MENUS'!$L$2:$L$4</xm:f>
          </x14:formula1>
          <xm:sqref>G34:G43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2:J63"/>
  <sheetViews>
    <sheetView showRowColHeaders="0" zoomScaleNormal="100" workbookViewId="0">
      <selection activeCell="C7" sqref="C7"/>
    </sheetView>
  </sheetViews>
  <sheetFormatPr defaultColWidth="9.140625" defaultRowHeight="14.25" x14ac:dyDescent="0.2"/>
  <cols>
    <col min="1" max="1" width="4.42578125" style="3" customWidth="1"/>
    <col min="2" max="2" width="22.85546875" style="3" customWidth="1"/>
    <col min="3" max="7" width="14.42578125" style="3" customWidth="1"/>
    <col min="8" max="8" width="12.85546875" style="3" customWidth="1"/>
    <col min="9" max="10" width="12.42578125" style="3" customWidth="1"/>
    <col min="11" max="16384" width="9.140625" style="3"/>
  </cols>
  <sheetData>
    <row r="2" spans="1:10" ht="18.75" thickBot="1" x14ac:dyDescent="0.3">
      <c r="A2" s="1"/>
      <c r="B2" s="45" t="s">
        <v>233</v>
      </c>
      <c r="C2" s="1"/>
      <c r="D2" s="1"/>
      <c r="E2" s="1"/>
      <c r="F2" s="1"/>
      <c r="G2" s="1"/>
      <c r="H2" s="1"/>
    </row>
    <row r="3" spans="1:10" ht="15.75" x14ac:dyDescent="0.25">
      <c r="A3" s="4"/>
      <c r="B3" s="5"/>
      <c r="C3" s="4"/>
      <c r="D3" s="4"/>
      <c r="E3" s="4"/>
      <c r="F3" s="4"/>
      <c r="G3" s="4"/>
      <c r="H3" s="4"/>
    </row>
    <row r="4" spans="1:10" ht="26.25" customHeight="1" thickBot="1" x14ac:dyDescent="0.25">
      <c r="B4" s="370" t="s">
        <v>234</v>
      </c>
      <c r="C4" s="370"/>
      <c r="D4" s="370"/>
      <c r="E4" s="370"/>
      <c r="F4" s="370"/>
      <c r="G4" s="370"/>
      <c r="H4" s="370"/>
    </row>
    <row r="5" spans="1:10" ht="15.75" customHeight="1" x14ac:dyDescent="0.2">
      <c r="B5" s="399" t="s">
        <v>158</v>
      </c>
      <c r="C5" s="482" t="s">
        <v>235</v>
      </c>
      <c r="D5" s="483"/>
      <c r="E5" s="482" t="s">
        <v>236</v>
      </c>
      <c r="F5" s="483"/>
      <c r="G5" s="387" t="s">
        <v>154</v>
      </c>
      <c r="H5" s="388"/>
      <c r="I5" s="387" t="s">
        <v>168</v>
      </c>
      <c r="J5" s="388"/>
    </row>
    <row r="6" spans="1:10" ht="15.75" customHeight="1" thickBot="1" x14ac:dyDescent="0.25">
      <c r="B6" s="400"/>
      <c r="C6" s="143">
        <v>2016</v>
      </c>
      <c r="D6" s="144">
        <v>2017</v>
      </c>
      <c r="E6" s="143">
        <v>2016</v>
      </c>
      <c r="F6" s="144">
        <v>2017</v>
      </c>
      <c r="G6" s="389"/>
      <c r="H6" s="390"/>
      <c r="I6" s="389"/>
      <c r="J6" s="390"/>
    </row>
    <row r="7" spans="1:10" s="6" customFormat="1" ht="15" customHeight="1" x14ac:dyDescent="0.25">
      <c r="B7" s="142" t="s">
        <v>237</v>
      </c>
      <c r="C7" s="86"/>
      <c r="D7" s="87"/>
      <c r="E7" s="86"/>
      <c r="F7" s="87"/>
      <c r="G7" s="372"/>
      <c r="H7" s="373"/>
    </row>
    <row r="8" spans="1:10" s="6" customFormat="1" ht="15" customHeight="1" x14ac:dyDescent="0.25">
      <c r="B8" s="47" t="s">
        <v>238</v>
      </c>
      <c r="C8" s="73"/>
      <c r="D8" s="77"/>
      <c r="E8" s="73"/>
      <c r="F8" s="77"/>
      <c r="G8" s="374"/>
      <c r="H8" s="375"/>
    </row>
    <row r="9" spans="1:10" s="6" customFormat="1" ht="15" customHeight="1" x14ac:dyDescent="0.25">
      <c r="B9" s="47" t="s">
        <v>239</v>
      </c>
      <c r="C9" s="73"/>
      <c r="D9" s="77"/>
      <c r="E9" s="73"/>
      <c r="F9" s="77"/>
      <c r="G9" s="374"/>
      <c r="H9" s="375"/>
    </row>
    <row r="10" spans="1:10" s="6" customFormat="1" ht="27" customHeight="1" x14ac:dyDescent="0.25">
      <c r="B10" s="47" t="s">
        <v>521</v>
      </c>
      <c r="C10" s="73"/>
      <c r="D10" s="77"/>
      <c r="E10" s="73"/>
      <c r="F10" s="77"/>
      <c r="G10" s="374"/>
      <c r="H10" s="375"/>
    </row>
    <row r="11" spans="1:10" s="6" customFormat="1" ht="15" customHeight="1" x14ac:dyDescent="0.25">
      <c r="B11" s="47" t="s">
        <v>240</v>
      </c>
      <c r="C11" s="73"/>
      <c r="D11" s="77"/>
      <c r="E11" s="73"/>
      <c r="F11" s="77"/>
      <c r="G11" s="374"/>
      <c r="H11" s="375"/>
    </row>
    <row r="12" spans="1:10" s="6" customFormat="1" ht="15" customHeight="1" x14ac:dyDescent="0.25">
      <c r="B12" s="47" t="s">
        <v>241</v>
      </c>
      <c r="C12" s="73"/>
      <c r="D12" s="77"/>
      <c r="E12" s="73"/>
      <c r="F12" s="77"/>
      <c r="G12" s="374"/>
      <c r="H12" s="375"/>
    </row>
    <row r="13" spans="1:10" s="6" customFormat="1" ht="25.5" x14ac:dyDescent="0.25">
      <c r="B13" s="47" t="s">
        <v>242</v>
      </c>
      <c r="C13" s="73"/>
      <c r="D13" s="77"/>
      <c r="E13" s="73"/>
      <c r="F13" s="77"/>
      <c r="G13" s="374"/>
      <c r="H13" s="375"/>
    </row>
    <row r="14" spans="1:10" s="6" customFormat="1" ht="15.75" thickBot="1" x14ac:dyDescent="0.3">
      <c r="B14" s="94" t="s">
        <v>243</v>
      </c>
      <c r="C14" s="74"/>
      <c r="D14" s="78"/>
      <c r="E14" s="74"/>
      <c r="F14" s="78"/>
      <c r="G14" s="397"/>
      <c r="H14" s="398"/>
    </row>
    <row r="15" spans="1:10" s="104" customFormat="1" ht="29.25" customHeight="1" thickBot="1" x14ac:dyDescent="0.3">
      <c r="B15" s="324" t="s">
        <v>116</v>
      </c>
      <c r="C15" s="81"/>
      <c r="D15" s="83"/>
      <c r="E15" s="81"/>
      <c r="F15" s="83"/>
      <c r="G15" s="509"/>
      <c r="H15" s="510"/>
      <c r="I15" s="65"/>
    </row>
    <row r="16" spans="1:10" s="236" customFormat="1" ht="27.75" customHeight="1" thickBot="1" x14ac:dyDescent="0.3">
      <c r="A16" s="235"/>
      <c r="B16" s="484" t="s">
        <v>244</v>
      </c>
      <c r="C16" s="485"/>
      <c r="D16" s="485"/>
      <c r="E16" s="485"/>
      <c r="F16" s="485"/>
      <c r="G16" s="485"/>
      <c r="H16" s="486"/>
      <c r="I16" s="6"/>
    </row>
    <row r="17" spans="1:10" s="236" customFormat="1" ht="15" customHeight="1" x14ac:dyDescent="0.25">
      <c r="A17" s="235"/>
      <c r="B17" s="46" t="s">
        <v>179</v>
      </c>
      <c r="C17" s="72"/>
      <c r="D17" s="76"/>
      <c r="E17" s="72"/>
      <c r="F17" s="76"/>
      <c r="G17" s="372"/>
      <c r="H17" s="373"/>
      <c r="I17" s="6"/>
    </row>
    <row r="18" spans="1:10" s="236" customFormat="1" ht="15" x14ac:dyDescent="0.25">
      <c r="A18" s="235"/>
      <c r="B18" s="47" t="s">
        <v>180</v>
      </c>
      <c r="C18" s="73"/>
      <c r="D18" s="77"/>
      <c r="E18" s="73"/>
      <c r="F18" s="77"/>
      <c r="G18" s="374"/>
      <c r="H18" s="375"/>
      <c r="I18" s="6"/>
    </row>
    <row r="19" spans="1:10" s="236" customFormat="1" ht="15" x14ac:dyDescent="0.25">
      <c r="A19" s="235"/>
      <c r="B19" s="47" t="s">
        <v>181</v>
      </c>
      <c r="C19" s="73"/>
      <c r="D19" s="77"/>
      <c r="E19" s="73"/>
      <c r="F19" s="77"/>
      <c r="G19" s="374"/>
      <c r="H19" s="375"/>
      <c r="I19" s="6"/>
    </row>
    <row r="20" spans="1:10" s="236" customFormat="1" ht="15.75" thickBot="1" x14ac:dyDescent="0.3">
      <c r="A20" s="235"/>
      <c r="B20" s="119" t="s">
        <v>182</v>
      </c>
      <c r="C20" s="73"/>
      <c r="D20" s="77"/>
      <c r="E20" s="73"/>
      <c r="F20" s="77"/>
      <c r="G20" s="397"/>
      <c r="H20" s="398"/>
      <c r="I20" s="6"/>
    </row>
    <row r="21" spans="1:10" s="239" customFormat="1" ht="15.75" thickBot="1" x14ac:dyDescent="0.3">
      <c r="A21" s="237"/>
      <c r="B21" s="238" t="s">
        <v>92</v>
      </c>
      <c r="C21" s="82"/>
      <c r="D21" s="83"/>
      <c r="E21" s="82"/>
      <c r="F21" s="83"/>
      <c r="G21" s="368"/>
      <c r="H21" s="376"/>
      <c r="I21" s="6"/>
    </row>
    <row r="22" spans="1:10" s="236" customFormat="1" ht="29.25" customHeight="1" thickBot="1" x14ac:dyDescent="0.3">
      <c r="A22" s="235"/>
      <c r="B22" s="377" t="s">
        <v>515</v>
      </c>
      <c r="C22" s="378"/>
      <c r="D22" s="378"/>
      <c r="E22" s="378"/>
      <c r="F22" s="378"/>
      <c r="G22" s="378"/>
      <c r="H22" s="379"/>
      <c r="I22" s="6"/>
    </row>
    <row r="23" spans="1:10" s="236" customFormat="1" ht="18.75" customHeight="1" x14ac:dyDescent="0.25">
      <c r="A23" s="235"/>
      <c r="B23" s="399" t="s">
        <v>245</v>
      </c>
      <c r="C23" s="482">
        <f>+IF('[2]START HERE'!$H$6-1="","Please enter year in 'START HERE' sheet",'[2]START HERE'!$H$6-1)</f>
        <v>2016</v>
      </c>
      <c r="D23" s="483"/>
      <c r="E23" s="482">
        <f>+IF('[2]START HERE'!$H$6-1="","Please enter year in 'START HERE' sheet",'[2]START HERE'!$H$6)</f>
        <v>2017</v>
      </c>
      <c r="F23" s="483"/>
      <c r="G23" s="387" t="s">
        <v>154</v>
      </c>
      <c r="H23" s="388"/>
    </row>
    <row r="24" spans="1:10" s="236" customFormat="1" ht="33.75" customHeight="1" thickBot="1" x14ac:dyDescent="0.3">
      <c r="A24" s="235"/>
      <c r="B24" s="400"/>
      <c r="C24" s="84" t="s">
        <v>247</v>
      </c>
      <c r="D24" s="95" t="s">
        <v>248</v>
      </c>
      <c r="E24" s="325" t="s">
        <v>246</v>
      </c>
      <c r="F24" s="95" t="s">
        <v>249</v>
      </c>
      <c r="G24" s="389"/>
      <c r="H24" s="390"/>
    </row>
    <row r="25" spans="1:10" s="236" customFormat="1" ht="15" customHeight="1" x14ac:dyDescent="0.25">
      <c r="A25" s="235"/>
      <c r="B25" s="487" t="s">
        <v>251</v>
      </c>
      <c r="C25" s="10"/>
      <c r="D25" s="32"/>
      <c r="E25" s="10"/>
      <c r="F25" s="32"/>
      <c r="G25" s="372"/>
      <c r="H25" s="373"/>
      <c r="I25" s="422" t="s">
        <v>250</v>
      </c>
      <c r="J25" s="423"/>
    </row>
    <row r="26" spans="1:10" s="236" customFormat="1" ht="15" customHeight="1" x14ac:dyDescent="0.25">
      <c r="A26" s="235"/>
      <c r="B26" s="488"/>
      <c r="C26" s="11"/>
      <c r="D26" s="33"/>
      <c r="E26" s="11"/>
      <c r="F26" s="33"/>
      <c r="G26" s="374"/>
      <c r="H26" s="375"/>
      <c r="I26" s="422"/>
      <c r="J26" s="423"/>
    </row>
    <row r="27" spans="1:10" s="236" customFormat="1" ht="15" customHeight="1" x14ac:dyDescent="0.25">
      <c r="A27" s="235"/>
      <c r="B27" s="488"/>
      <c r="C27" s="11"/>
      <c r="D27" s="33"/>
      <c r="E27" s="11"/>
      <c r="F27" s="33"/>
      <c r="G27" s="374"/>
      <c r="H27" s="375"/>
      <c r="I27" s="422"/>
      <c r="J27" s="423"/>
    </row>
    <row r="28" spans="1:10" s="236" customFormat="1" ht="15" customHeight="1" x14ac:dyDescent="0.25">
      <c r="A28" s="235"/>
      <c r="B28" s="488"/>
      <c r="C28" s="11"/>
      <c r="D28" s="33"/>
      <c r="E28" s="11"/>
      <c r="F28" s="33"/>
      <c r="G28" s="374"/>
      <c r="H28" s="375"/>
      <c r="I28" s="422"/>
      <c r="J28" s="423"/>
    </row>
    <row r="29" spans="1:10" s="236" customFormat="1" ht="15" customHeight="1" x14ac:dyDescent="0.25">
      <c r="A29" s="235"/>
      <c r="B29" s="488"/>
      <c r="C29" s="11"/>
      <c r="D29" s="33"/>
      <c r="E29" s="11"/>
      <c r="F29" s="33"/>
      <c r="G29" s="374"/>
      <c r="H29" s="375"/>
      <c r="I29" s="422"/>
      <c r="J29" s="423"/>
    </row>
    <row r="30" spans="1:10" s="236" customFormat="1" ht="15" customHeight="1" x14ac:dyDescent="0.25">
      <c r="A30" s="235"/>
      <c r="B30" s="488"/>
      <c r="C30" s="11"/>
      <c r="D30" s="33"/>
      <c r="E30" s="11"/>
      <c r="F30" s="33"/>
      <c r="G30" s="374"/>
      <c r="H30" s="375"/>
      <c r="I30" s="422"/>
      <c r="J30" s="423"/>
    </row>
    <row r="31" spans="1:10" s="236" customFormat="1" ht="15" customHeight="1" x14ac:dyDescent="0.25">
      <c r="A31" s="235"/>
      <c r="B31" s="488"/>
      <c r="C31" s="11"/>
      <c r="D31" s="33"/>
      <c r="E31" s="11"/>
      <c r="F31" s="33"/>
      <c r="G31" s="374"/>
      <c r="H31" s="375"/>
      <c r="I31" s="422"/>
      <c r="J31" s="423"/>
    </row>
    <row r="32" spans="1:10" s="236" customFormat="1" ht="15" customHeight="1" x14ac:dyDescent="0.25">
      <c r="A32" s="235"/>
      <c r="B32" s="488"/>
      <c r="C32" s="11"/>
      <c r="D32" s="33"/>
      <c r="E32" s="11"/>
      <c r="F32" s="33"/>
      <c r="G32" s="374"/>
      <c r="H32" s="375"/>
      <c r="I32" s="422"/>
      <c r="J32" s="423"/>
    </row>
    <row r="33" spans="1:10" s="236" customFormat="1" ht="15" customHeight="1" x14ac:dyDescent="0.25">
      <c r="A33" s="235"/>
      <c r="B33" s="488"/>
      <c r="C33" s="11"/>
      <c r="D33" s="33"/>
      <c r="E33" s="11"/>
      <c r="F33" s="33"/>
      <c r="G33" s="374"/>
      <c r="H33" s="375"/>
      <c r="I33" s="422"/>
      <c r="J33" s="423"/>
    </row>
    <row r="34" spans="1:10" s="236" customFormat="1" ht="15" x14ac:dyDescent="0.25">
      <c r="A34" s="235"/>
      <c r="B34" s="488"/>
      <c r="C34" s="26"/>
      <c r="D34" s="40"/>
      <c r="E34" s="26"/>
      <c r="F34" s="40"/>
      <c r="G34" s="374"/>
      <c r="H34" s="375"/>
      <c r="I34" s="422"/>
      <c r="J34" s="423"/>
    </row>
    <row r="35" spans="1:10" s="236" customFormat="1" ht="15.75" thickBot="1" x14ac:dyDescent="0.3">
      <c r="A35" s="235"/>
      <c r="B35" s="488"/>
      <c r="C35" s="75" t="s">
        <v>184</v>
      </c>
      <c r="D35" s="91"/>
      <c r="E35" s="75" t="s">
        <v>184</v>
      </c>
      <c r="F35" s="91"/>
      <c r="G35" s="374"/>
      <c r="H35" s="375"/>
      <c r="I35" s="392"/>
      <c r="J35" s="424"/>
    </row>
    <row r="36" spans="1:10" s="236" customFormat="1" ht="15.75" thickBot="1" x14ac:dyDescent="0.3">
      <c r="A36" s="235"/>
      <c r="B36" s="488"/>
      <c r="C36" s="117" t="s">
        <v>185</v>
      </c>
      <c r="D36" s="34"/>
      <c r="E36" s="117" t="s">
        <v>185</v>
      </c>
      <c r="F36" s="34"/>
      <c r="G36" s="366"/>
      <c r="H36" s="499"/>
      <c r="I36" s="145">
        <f>+C23</f>
        <v>2016</v>
      </c>
      <c r="J36" s="146">
        <f>+E23</f>
        <v>2017</v>
      </c>
    </row>
    <row r="37" spans="1:10" s="236" customFormat="1" ht="15.75" thickBot="1" x14ac:dyDescent="0.3">
      <c r="A37" s="235"/>
      <c r="B37" s="489"/>
      <c r="C37" s="326" t="s">
        <v>0</v>
      </c>
      <c r="D37" s="82"/>
      <c r="E37" s="326" t="s">
        <v>0</v>
      </c>
      <c r="F37" s="82"/>
      <c r="G37" s="368"/>
      <c r="H37" s="376"/>
      <c r="I37" s="147" t="str">
        <f>+IF($C$15="","",$C$15)</f>
        <v/>
      </c>
      <c r="J37" s="148" t="str">
        <f>+IF($D$15="","",$D$15)</f>
        <v/>
      </c>
    </row>
    <row r="38" spans="1:10" s="236" customFormat="1" ht="15" customHeight="1" x14ac:dyDescent="0.25">
      <c r="A38" s="235"/>
      <c r="B38" s="488" t="s">
        <v>252</v>
      </c>
      <c r="C38" s="10"/>
      <c r="D38" s="32"/>
      <c r="E38" s="10"/>
      <c r="F38" s="32"/>
      <c r="G38" s="372"/>
      <c r="H38" s="373"/>
      <c r="I38" s="422" t="s">
        <v>250</v>
      </c>
      <c r="J38" s="423"/>
    </row>
    <row r="39" spans="1:10" s="236" customFormat="1" ht="15" customHeight="1" x14ac:dyDescent="0.25">
      <c r="A39" s="235"/>
      <c r="B39" s="488"/>
      <c r="C39" s="11"/>
      <c r="D39" s="33"/>
      <c r="E39" s="11"/>
      <c r="F39" s="33"/>
      <c r="G39" s="374"/>
      <c r="H39" s="375"/>
      <c r="I39" s="422"/>
      <c r="J39" s="423"/>
    </row>
    <row r="40" spans="1:10" s="236" customFormat="1" ht="15" customHeight="1" x14ac:dyDescent="0.25">
      <c r="A40" s="235"/>
      <c r="B40" s="488"/>
      <c r="C40" s="11"/>
      <c r="D40" s="33"/>
      <c r="E40" s="11"/>
      <c r="F40" s="33"/>
      <c r="G40" s="374"/>
      <c r="H40" s="375"/>
      <c r="I40" s="422"/>
      <c r="J40" s="423"/>
    </row>
    <row r="41" spans="1:10" s="236" customFormat="1" ht="15" customHeight="1" x14ac:dyDescent="0.25">
      <c r="A41" s="235"/>
      <c r="B41" s="488"/>
      <c r="C41" s="11"/>
      <c r="D41" s="33"/>
      <c r="E41" s="11"/>
      <c r="F41" s="33"/>
      <c r="G41" s="374"/>
      <c r="H41" s="375"/>
      <c r="I41" s="422"/>
      <c r="J41" s="423"/>
    </row>
    <row r="42" spans="1:10" s="236" customFormat="1" ht="15" customHeight="1" x14ac:dyDescent="0.25">
      <c r="A42" s="235"/>
      <c r="B42" s="488"/>
      <c r="C42" s="11"/>
      <c r="D42" s="33"/>
      <c r="E42" s="11"/>
      <c r="F42" s="33"/>
      <c r="G42" s="374"/>
      <c r="H42" s="375"/>
      <c r="I42" s="422"/>
      <c r="J42" s="423"/>
    </row>
    <row r="43" spans="1:10" s="236" customFormat="1" ht="15" customHeight="1" x14ac:dyDescent="0.25">
      <c r="A43" s="235"/>
      <c r="B43" s="488"/>
      <c r="C43" s="11"/>
      <c r="D43" s="33"/>
      <c r="E43" s="11"/>
      <c r="F43" s="33"/>
      <c r="G43" s="374"/>
      <c r="H43" s="375"/>
      <c r="I43" s="422"/>
      <c r="J43" s="423"/>
    </row>
    <row r="44" spans="1:10" s="236" customFormat="1" ht="15" customHeight="1" x14ac:dyDescent="0.25">
      <c r="A44" s="235"/>
      <c r="B44" s="488"/>
      <c r="C44" s="11"/>
      <c r="D44" s="33"/>
      <c r="E44" s="11"/>
      <c r="F44" s="33"/>
      <c r="G44" s="374"/>
      <c r="H44" s="375"/>
      <c r="I44" s="422"/>
      <c r="J44" s="423"/>
    </row>
    <row r="45" spans="1:10" s="236" customFormat="1" ht="15" customHeight="1" x14ac:dyDescent="0.25">
      <c r="A45" s="235"/>
      <c r="B45" s="488"/>
      <c r="C45" s="11"/>
      <c r="D45" s="33"/>
      <c r="E45" s="11"/>
      <c r="F45" s="33"/>
      <c r="G45" s="374"/>
      <c r="H45" s="375"/>
      <c r="I45" s="422"/>
      <c r="J45" s="423"/>
    </row>
    <row r="46" spans="1:10" s="236" customFormat="1" ht="15" customHeight="1" x14ac:dyDescent="0.25">
      <c r="A46" s="235"/>
      <c r="B46" s="488"/>
      <c r="C46" s="26"/>
      <c r="D46" s="40"/>
      <c r="E46" s="26"/>
      <c r="F46" s="40"/>
      <c r="G46" s="374"/>
      <c r="H46" s="375"/>
      <c r="I46" s="422"/>
      <c r="J46" s="423"/>
    </row>
    <row r="47" spans="1:10" s="236" customFormat="1" ht="15" x14ac:dyDescent="0.25">
      <c r="A47" s="235"/>
      <c r="B47" s="488"/>
      <c r="C47" s="26"/>
      <c r="D47" s="40"/>
      <c r="E47" s="26"/>
      <c r="F47" s="40"/>
      <c r="G47" s="374"/>
      <c r="H47" s="375"/>
      <c r="I47" s="422"/>
      <c r="J47" s="423"/>
    </row>
    <row r="48" spans="1:10" s="236" customFormat="1" ht="15.75" thickBot="1" x14ac:dyDescent="0.3">
      <c r="A48" s="235"/>
      <c r="B48" s="488"/>
      <c r="C48" s="75" t="s">
        <v>184</v>
      </c>
      <c r="D48" s="91"/>
      <c r="E48" s="75" t="s">
        <v>184</v>
      </c>
      <c r="F48" s="91"/>
      <c r="G48" s="374"/>
      <c r="H48" s="375"/>
      <c r="I48" s="392"/>
      <c r="J48" s="424"/>
    </row>
    <row r="49" spans="1:10" s="236" customFormat="1" ht="15.75" thickBot="1" x14ac:dyDescent="0.3">
      <c r="A49" s="235"/>
      <c r="B49" s="488"/>
      <c r="C49" s="117" t="s">
        <v>185</v>
      </c>
      <c r="D49" s="34"/>
      <c r="E49" s="117" t="s">
        <v>185</v>
      </c>
      <c r="F49" s="34"/>
      <c r="G49" s="366"/>
      <c r="H49" s="499"/>
      <c r="I49" s="145">
        <f>+I36</f>
        <v>2016</v>
      </c>
      <c r="J49" s="146">
        <f>+J36</f>
        <v>2017</v>
      </c>
    </row>
    <row r="50" spans="1:10" s="236" customFormat="1" ht="15.75" thickBot="1" x14ac:dyDescent="0.3">
      <c r="A50" s="235"/>
      <c r="B50" s="488"/>
      <c r="C50" s="276" t="s">
        <v>0</v>
      </c>
      <c r="D50" s="121"/>
      <c r="E50" s="276" t="s">
        <v>0</v>
      </c>
      <c r="F50" s="121"/>
      <c r="G50" s="368"/>
      <c r="H50" s="376"/>
      <c r="I50" s="147" t="str">
        <f>+IF($E$15="","",$E$15)</f>
        <v/>
      </c>
      <c r="J50" s="148" t="str">
        <f>+IF($F$15="","",$F$15)</f>
        <v/>
      </c>
    </row>
    <row r="51" spans="1:10" ht="29.25" customHeight="1" thickBot="1" x14ac:dyDescent="0.25">
      <c r="B51" s="370" t="s">
        <v>253</v>
      </c>
      <c r="C51" s="370"/>
      <c r="D51" s="370"/>
      <c r="E51" s="370"/>
      <c r="F51" s="370"/>
    </row>
    <row r="52" spans="1:10" s="209" customFormat="1" ht="30.75" customHeight="1" thickBot="1" x14ac:dyDescent="0.25">
      <c r="B52" s="500" t="s">
        <v>254</v>
      </c>
      <c r="C52" s="501"/>
      <c r="D52" s="501"/>
      <c r="E52" s="502"/>
      <c r="F52" s="241"/>
    </row>
    <row r="53" spans="1:10" s="209" customFormat="1" ht="30.75" customHeight="1" thickBot="1" x14ac:dyDescent="0.25">
      <c r="B53" s="503" t="s">
        <v>255</v>
      </c>
      <c r="C53" s="504"/>
      <c r="D53" s="504"/>
      <c r="E53" s="505"/>
      <c r="F53" s="241"/>
    </row>
    <row r="54" spans="1:10" ht="41.25" customHeight="1" thickBot="1" x14ac:dyDescent="0.25">
      <c r="B54" s="506" t="s">
        <v>256</v>
      </c>
      <c r="C54" s="507"/>
      <c r="D54" s="507"/>
      <c r="E54" s="507"/>
      <c r="F54" s="508"/>
    </row>
    <row r="55" spans="1:10" ht="15" customHeight="1" x14ac:dyDescent="0.2">
      <c r="B55" s="490"/>
      <c r="C55" s="491"/>
      <c r="D55" s="491"/>
      <c r="E55" s="491"/>
      <c r="F55" s="492"/>
    </row>
    <row r="56" spans="1:10" ht="15" customHeight="1" x14ac:dyDescent="0.2">
      <c r="B56" s="493"/>
      <c r="C56" s="494"/>
      <c r="D56" s="494"/>
      <c r="E56" s="494"/>
      <c r="F56" s="495"/>
    </row>
    <row r="57" spans="1:10" ht="15" customHeight="1" x14ac:dyDescent="0.2">
      <c r="B57" s="493"/>
      <c r="C57" s="494"/>
      <c r="D57" s="494"/>
      <c r="E57" s="494"/>
      <c r="F57" s="495"/>
    </row>
    <row r="58" spans="1:10" ht="15" customHeight="1" x14ac:dyDescent="0.2">
      <c r="B58" s="493"/>
      <c r="C58" s="494"/>
      <c r="D58" s="494"/>
      <c r="E58" s="494"/>
      <c r="F58" s="495"/>
    </row>
    <row r="59" spans="1:10" ht="15" customHeight="1" x14ac:dyDescent="0.2">
      <c r="B59" s="493"/>
      <c r="C59" s="494"/>
      <c r="D59" s="494"/>
      <c r="E59" s="494"/>
      <c r="F59" s="495"/>
    </row>
    <row r="60" spans="1:10" ht="15" customHeight="1" x14ac:dyDescent="0.2">
      <c r="B60" s="493"/>
      <c r="C60" s="494"/>
      <c r="D60" s="494"/>
      <c r="E60" s="494"/>
      <c r="F60" s="495"/>
    </row>
    <row r="61" spans="1:10" ht="15" customHeight="1" x14ac:dyDescent="0.2">
      <c r="B61" s="493"/>
      <c r="C61" s="494"/>
      <c r="D61" s="494"/>
      <c r="E61" s="494"/>
      <c r="F61" s="495"/>
    </row>
    <row r="62" spans="1:10" ht="15" customHeight="1" x14ac:dyDescent="0.2">
      <c r="B62" s="493"/>
      <c r="C62" s="494"/>
      <c r="D62" s="494"/>
      <c r="E62" s="494"/>
      <c r="F62" s="495"/>
    </row>
    <row r="63" spans="1:10" ht="15" customHeight="1" thickBot="1" x14ac:dyDescent="0.25">
      <c r="B63" s="496"/>
      <c r="C63" s="497"/>
      <c r="D63" s="497"/>
      <c r="E63" s="497"/>
      <c r="F63" s="498"/>
    </row>
  </sheetData>
  <sheetProtection algorithmName="SHA-512" hashValue="KbwXw0kbNkhYVvHK0JCt88X6rjmMRt1TWIqt66a2RXmqM356+ELQCDjnGk9jjJ5W/yQ49twGCZJhQwvtZ5KY4A==" saltValue="rqoKwtD8BRnRkmTifYsDCw==" spinCount="100000" sheet="1" selectLockedCells="1"/>
  <mergeCells count="61">
    <mergeCell ref="G40:H40"/>
    <mergeCell ref="G41:H41"/>
    <mergeCell ref="G42:H42"/>
    <mergeCell ref="G43:H43"/>
    <mergeCell ref="G26:H26"/>
    <mergeCell ref="G27:H27"/>
    <mergeCell ref="G28:H28"/>
    <mergeCell ref="G29:H29"/>
    <mergeCell ref="G30:H30"/>
    <mergeCell ref="G36:H36"/>
    <mergeCell ref="G37:H37"/>
    <mergeCell ref="G31:H31"/>
    <mergeCell ref="G32:H32"/>
    <mergeCell ref="G33:H33"/>
    <mergeCell ref="B4:H4"/>
    <mergeCell ref="C5:D5"/>
    <mergeCell ref="E5:F5"/>
    <mergeCell ref="G21:H21"/>
    <mergeCell ref="B22:H22"/>
    <mergeCell ref="B5:B6"/>
    <mergeCell ref="G13:H13"/>
    <mergeCell ref="G14:H14"/>
    <mergeCell ref="G5:H6"/>
    <mergeCell ref="G15:H15"/>
    <mergeCell ref="G7:H7"/>
    <mergeCell ref="G8:H8"/>
    <mergeCell ref="G9:H9"/>
    <mergeCell ref="G10:H10"/>
    <mergeCell ref="G20:H20"/>
    <mergeCell ref="B55:F63"/>
    <mergeCell ref="I38:J48"/>
    <mergeCell ref="G50:H50"/>
    <mergeCell ref="G49:H49"/>
    <mergeCell ref="B38:B50"/>
    <mergeCell ref="G38:H38"/>
    <mergeCell ref="G46:H46"/>
    <mergeCell ref="G47:H47"/>
    <mergeCell ref="G48:H48"/>
    <mergeCell ref="G44:H44"/>
    <mergeCell ref="G45:H45"/>
    <mergeCell ref="B52:E52"/>
    <mergeCell ref="B53:E53"/>
    <mergeCell ref="B54:F54"/>
    <mergeCell ref="B51:F51"/>
    <mergeCell ref="G39:H39"/>
    <mergeCell ref="I5:J6"/>
    <mergeCell ref="I25:J35"/>
    <mergeCell ref="C23:D23"/>
    <mergeCell ref="G34:H34"/>
    <mergeCell ref="G23:H24"/>
    <mergeCell ref="G25:H25"/>
    <mergeCell ref="G35:H35"/>
    <mergeCell ref="B16:H16"/>
    <mergeCell ref="G17:H17"/>
    <mergeCell ref="G18:H18"/>
    <mergeCell ref="G19:H19"/>
    <mergeCell ref="B25:B37"/>
    <mergeCell ref="B23:B24"/>
    <mergeCell ref="E23:F23"/>
    <mergeCell ref="G11:H11"/>
    <mergeCell ref="G12:H12"/>
  </mergeCells>
  <pageMargins left="0.25" right="0.25" top="0.75" bottom="0.75" header="0.3" footer="0.3"/>
  <pageSetup paperSize="9" scale="59" orientation="landscape" horizontalDpi="1200" verticalDpi="1200" r:id="rId1"/>
  <rowBreaks count="1" manualBreakCount="1">
    <brk id="50" max="16383"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'LISTS FOR MENUS'!$C$2:$C$3</xm:f>
          </x14:formula1>
          <xm:sqref>F52:F53</xm:sqref>
        </x14:dataValidation>
        <x14:dataValidation type="list" allowBlank="1" showInputMessage="1" showErrorMessage="1" xr:uid="{00000000-0002-0000-0600-000001000000}">
          <x14:formula1>
            <xm:f>'LISTS FOR MENUS'!$A$2:$A$250</xm:f>
          </x14:formula1>
          <xm:sqref>C25:C34 E25:E34 C38:C47 E38:E47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Y354"/>
  <sheetViews>
    <sheetView showRowColHeaders="0" tabSelected="1" topLeftCell="A2" zoomScaleNormal="100" workbookViewId="0">
      <selection activeCell="E9" sqref="E9"/>
    </sheetView>
  </sheetViews>
  <sheetFormatPr defaultRowHeight="15" x14ac:dyDescent="0.25"/>
  <cols>
    <col min="1" max="1" width="3.42578125" style="4" customWidth="1"/>
    <col min="2" max="2" width="20.85546875" style="246" customWidth="1"/>
    <col min="3" max="3" width="24.5703125" style="246" customWidth="1"/>
    <col min="4" max="4" width="19" style="246" customWidth="1"/>
    <col min="5" max="7" width="14.28515625" style="246" customWidth="1"/>
    <col min="8" max="8" width="14.5703125" style="246" customWidth="1"/>
    <col min="9" max="10" width="10.5703125" style="4" customWidth="1"/>
    <col min="11" max="25" width="9.140625" style="4"/>
    <col min="26" max="16384" width="9.140625" style="246"/>
  </cols>
  <sheetData>
    <row r="1" spans="1:25" s="277" customFormat="1" ht="14.25" x14ac:dyDescent="0.2">
      <c r="A1" s="4"/>
      <c r="I1" s="4"/>
      <c r="J1" s="4"/>
      <c r="K1" s="4"/>
      <c r="L1" s="4"/>
      <c r="M1" s="4"/>
      <c r="N1" s="4"/>
      <c r="O1" s="4"/>
      <c r="P1" s="4"/>
      <c r="Q1" s="4"/>
      <c r="R1" s="4"/>
      <c r="S1" s="4"/>
      <c r="T1" s="4"/>
      <c r="U1" s="4"/>
      <c r="V1" s="4"/>
      <c r="W1" s="4"/>
      <c r="X1" s="4"/>
      <c r="Y1" s="4"/>
    </row>
    <row r="2" spans="1:25" ht="18.75" thickBot="1" x14ac:dyDescent="0.3">
      <c r="B2" s="45" t="s">
        <v>257</v>
      </c>
      <c r="C2" s="278"/>
      <c r="D2" s="278"/>
      <c r="E2" s="1"/>
      <c r="F2" s="1"/>
      <c r="G2" s="1"/>
      <c r="H2" s="1"/>
    </row>
    <row r="3" spans="1:25" s="277" customFormat="1" ht="14.25" x14ac:dyDescent="0.2">
      <c r="A3" s="4"/>
      <c r="I3" s="4"/>
      <c r="J3" s="4"/>
      <c r="K3" s="4"/>
      <c r="L3" s="4"/>
      <c r="M3" s="4"/>
      <c r="N3" s="4"/>
      <c r="O3" s="4"/>
      <c r="P3" s="4"/>
      <c r="Q3" s="4"/>
      <c r="R3" s="4"/>
      <c r="S3" s="4"/>
      <c r="T3" s="4"/>
      <c r="U3" s="4"/>
      <c r="V3" s="4"/>
      <c r="W3" s="4"/>
      <c r="X3" s="4"/>
      <c r="Y3" s="4"/>
    </row>
    <row r="4" spans="1:25" s="277" customFormat="1" ht="14.25" x14ac:dyDescent="0.2">
      <c r="A4" s="4"/>
      <c r="B4" s="277" t="s">
        <v>258</v>
      </c>
      <c r="I4" s="4"/>
      <c r="J4" s="4"/>
      <c r="K4" s="4"/>
      <c r="L4" s="4"/>
      <c r="M4" s="4"/>
      <c r="N4" s="4"/>
      <c r="O4" s="4"/>
      <c r="P4" s="4"/>
      <c r="Q4" s="4"/>
      <c r="R4" s="4"/>
      <c r="S4" s="4"/>
      <c r="T4" s="4"/>
      <c r="U4" s="4"/>
      <c r="V4" s="4"/>
      <c r="W4" s="4"/>
      <c r="X4" s="4"/>
      <c r="Y4" s="4"/>
    </row>
    <row r="5" spans="1:25" s="277" customFormat="1" ht="14.25" x14ac:dyDescent="0.2">
      <c r="A5" s="4"/>
      <c r="I5" s="4"/>
      <c r="J5" s="4"/>
      <c r="K5" s="4"/>
      <c r="L5" s="4"/>
      <c r="M5" s="4"/>
      <c r="N5" s="4"/>
      <c r="O5" s="4"/>
      <c r="P5" s="4"/>
      <c r="Q5" s="4"/>
      <c r="R5" s="4"/>
      <c r="S5" s="4"/>
      <c r="T5" s="4"/>
      <c r="U5" s="4"/>
      <c r="V5" s="4"/>
      <c r="W5" s="4"/>
      <c r="X5" s="4"/>
      <c r="Y5" s="4"/>
    </row>
    <row r="6" spans="1:25" ht="30.75" customHeight="1" thickBot="1" x14ac:dyDescent="0.3">
      <c r="B6" s="370" t="s">
        <v>516</v>
      </c>
      <c r="C6" s="370"/>
      <c r="D6" s="370"/>
      <c r="E6" s="370"/>
      <c r="F6" s="370"/>
      <c r="G6" s="370"/>
      <c r="H6" s="370"/>
    </row>
    <row r="7" spans="1:25" x14ac:dyDescent="0.25">
      <c r="B7" s="528" t="s">
        <v>245</v>
      </c>
      <c r="C7" s="530" t="s">
        <v>259</v>
      </c>
      <c r="D7" s="524"/>
      <c r="E7" s="226">
        <v>2016</v>
      </c>
      <c r="F7" s="229">
        <v>2017</v>
      </c>
      <c r="G7" s="387" t="s">
        <v>154</v>
      </c>
      <c r="H7" s="388"/>
      <c r="I7" s="387" t="s">
        <v>168</v>
      </c>
      <c r="J7" s="388"/>
    </row>
    <row r="8" spans="1:25" ht="32.25" customHeight="1" thickBot="1" x14ac:dyDescent="0.3">
      <c r="B8" s="529"/>
      <c r="C8" s="470"/>
      <c r="D8" s="525"/>
      <c r="E8" s="88" t="s">
        <v>260</v>
      </c>
      <c r="F8" s="88" t="s">
        <v>157</v>
      </c>
      <c r="G8" s="389"/>
      <c r="H8" s="390"/>
      <c r="I8" s="531"/>
      <c r="J8" s="532"/>
    </row>
    <row r="9" spans="1:25" ht="30.75" customHeight="1" x14ac:dyDescent="0.25">
      <c r="B9" s="535" t="s">
        <v>263</v>
      </c>
      <c r="C9" s="537" t="s">
        <v>277</v>
      </c>
      <c r="D9" s="538"/>
      <c r="E9" s="30"/>
      <c r="F9" s="31"/>
      <c r="G9" s="554"/>
      <c r="H9" s="555"/>
      <c r="I9" s="539" t="s">
        <v>261</v>
      </c>
      <c r="J9" s="540"/>
    </row>
    <row r="10" spans="1:25" ht="42.75" customHeight="1" x14ac:dyDescent="0.25">
      <c r="B10" s="535"/>
      <c r="C10" s="545" t="s">
        <v>278</v>
      </c>
      <c r="D10" s="546"/>
      <c r="E10" s="23"/>
      <c r="F10" s="27"/>
      <c r="G10" s="556"/>
      <c r="H10" s="557"/>
      <c r="I10" s="541"/>
      <c r="J10" s="542"/>
    </row>
    <row r="11" spans="1:25" ht="57" customHeight="1" x14ac:dyDescent="0.25">
      <c r="B11" s="535"/>
      <c r="C11" s="545" t="s">
        <v>701</v>
      </c>
      <c r="D11" s="546"/>
      <c r="E11" s="23"/>
      <c r="F11" s="27"/>
      <c r="G11" s="556"/>
      <c r="H11" s="557"/>
      <c r="I11" s="541"/>
      <c r="J11" s="542"/>
    </row>
    <row r="12" spans="1:25" ht="42.75" customHeight="1" x14ac:dyDescent="0.25">
      <c r="B12" s="535"/>
      <c r="C12" s="545" t="s">
        <v>269</v>
      </c>
      <c r="D12" s="546"/>
      <c r="E12" s="23"/>
      <c r="F12" s="27"/>
      <c r="G12" s="556"/>
      <c r="H12" s="557"/>
      <c r="I12" s="541"/>
      <c r="J12" s="542"/>
    </row>
    <row r="13" spans="1:25" ht="43.5" customHeight="1" x14ac:dyDescent="0.25">
      <c r="B13" s="535"/>
      <c r="C13" s="545" t="s">
        <v>267</v>
      </c>
      <c r="D13" s="546"/>
      <c r="E13" s="23"/>
      <c r="F13" s="27"/>
      <c r="G13" s="556"/>
      <c r="H13" s="557"/>
      <c r="I13" s="541"/>
      <c r="J13" s="542"/>
    </row>
    <row r="14" spans="1:25" ht="30.75" customHeight="1" thickBot="1" x14ac:dyDescent="0.3">
      <c r="B14" s="535"/>
      <c r="C14" s="545" t="s">
        <v>279</v>
      </c>
      <c r="D14" s="546"/>
      <c r="E14" s="23"/>
      <c r="F14" s="27"/>
      <c r="G14" s="556"/>
      <c r="H14" s="557"/>
      <c r="I14" s="543"/>
      <c r="J14" s="544"/>
    </row>
    <row r="15" spans="1:25" ht="30" customHeight="1" thickBot="1" x14ac:dyDescent="0.3">
      <c r="B15" s="535"/>
      <c r="C15" s="545" t="s">
        <v>270</v>
      </c>
      <c r="D15" s="546"/>
      <c r="E15" s="23"/>
      <c r="F15" s="27"/>
      <c r="G15" s="556"/>
      <c r="H15" s="557"/>
      <c r="I15" s="151">
        <f>+'[3]1- Weapons seized'!$C$21</f>
        <v>2016</v>
      </c>
      <c r="J15" s="152">
        <f>+'[3]1- Weapons seized'!$E$21</f>
        <v>2017</v>
      </c>
    </row>
    <row r="16" spans="1:25" ht="15.75" thickBot="1" x14ac:dyDescent="0.3">
      <c r="B16" s="536"/>
      <c r="C16" s="547" t="s">
        <v>113</v>
      </c>
      <c r="D16" s="548"/>
      <c r="E16" s="28"/>
      <c r="F16" s="29"/>
      <c r="G16" s="558"/>
      <c r="H16" s="559"/>
      <c r="I16" s="165" t="str">
        <f>+IF('1 - Armas incautadas'!$C$45="","",'1 - Armas incautadas'!$C$45)</f>
        <v/>
      </c>
      <c r="J16" s="148" t="str">
        <f>+IF('1 - Armas incautadas'!$D$45="","",'1 - Armas incautadas'!$D$45)</f>
        <v/>
      </c>
    </row>
    <row r="17" spans="2:10" s="4" customFormat="1" ht="18" customHeight="1" x14ac:dyDescent="0.2">
      <c r="B17" s="549" t="s">
        <v>271</v>
      </c>
      <c r="C17" s="550" t="s">
        <v>272</v>
      </c>
      <c r="D17" s="502"/>
      <c r="E17" s="10"/>
      <c r="F17" s="25"/>
      <c r="G17" s="554"/>
      <c r="H17" s="555"/>
    </row>
    <row r="18" spans="2:10" s="4" customFormat="1" ht="18" customHeight="1" thickBot="1" x14ac:dyDescent="0.25">
      <c r="B18" s="535"/>
      <c r="C18" s="417" t="s">
        <v>273</v>
      </c>
      <c r="D18" s="551"/>
      <c r="E18" s="26"/>
      <c r="F18" s="27"/>
      <c r="G18" s="556"/>
      <c r="H18" s="557"/>
    </row>
    <row r="19" spans="2:10" s="4" customFormat="1" ht="18" customHeight="1" thickBot="1" x14ac:dyDescent="0.25">
      <c r="B19" s="535"/>
      <c r="C19" s="417" t="s">
        <v>274</v>
      </c>
      <c r="D19" s="551"/>
      <c r="E19" s="26"/>
      <c r="F19" s="27"/>
      <c r="G19" s="556"/>
      <c r="H19" s="557"/>
      <c r="I19" s="159">
        <f>+'[3]1- Weapons seized'!$C$21</f>
        <v>2016</v>
      </c>
      <c r="J19" s="160">
        <f>+'[3]1- Weapons seized'!$E$21</f>
        <v>2017</v>
      </c>
    </row>
    <row r="20" spans="2:10" s="4" customFormat="1" ht="15.75" thickBot="1" x14ac:dyDescent="0.3">
      <c r="B20" s="536"/>
      <c r="C20" s="547" t="s">
        <v>95</v>
      </c>
      <c r="D20" s="548"/>
      <c r="E20" s="125"/>
      <c r="F20" s="126"/>
      <c r="G20" s="560"/>
      <c r="H20" s="561"/>
      <c r="I20" s="169" t="str">
        <f>+IF('1 - Armas incautadas'!$C$46+'1 - Armas incautadas'!$C$47=0,"",'1 - Armas incautadas'!$C$46+'1 - Armas incautadas'!$C$47)</f>
        <v/>
      </c>
      <c r="J20" s="168" t="str">
        <f>+IF('1 - Armas incautadas'!$D$46+'1 - Armas incautadas'!$D$47=0,"",'1 - Armas incautadas'!$D$46+'1 - Armas incautadas'!$D$47)</f>
        <v/>
      </c>
    </row>
    <row r="21" spans="2:10" s="4" customFormat="1" ht="17.25" customHeight="1" thickBot="1" x14ac:dyDescent="0.3">
      <c r="B21" s="533" t="s">
        <v>275</v>
      </c>
      <c r="C21" s="534"/>
      <c r="D21" s="534"/>
      <c r="E21" s="120"/>
      <c r="F21" s="122"/>
      <c r="G21" s="562"/>
      <c r="H21" s="563"/>
      <c r="I21" s="170" t="str">
        <f>+IF('1 - Armas incautadas'!$C$48="","",'1 - Armas incautadas'!$C$48)</f>
        <v/>
      </c>
      <c r="J21" s="171" t="str">
        <f>+IF('1 - Armas incautadas'!$D$48="","",'1 - Armas incautadas'!$D$48)</f>
        <v/>
      </c>
    </row>
    <row r="22" spans="2:10" s="4" customFormat="1" ht="23.25" customHeight="1" thickBot="1" x14ac:dyDescent="0.3">
      <c r="B22" s="552" t="s">
        <v>276</v>
      </c>
      <c r="C22" s="553"/>
      <c r="D22" s="553"/>
      <c r="E22" s="81"/>
      <c r="F22" s="83"/>
      <c r="G22" s="511"/>
      <c r="H22" s="512"/>
      <c r="I22" s="166" t="str">
        <f>+IF('1 - Armas incautadas'!$C$26="","",'1 - Armas incautadas'!$C$26)</f>
        <v/>
      </c>
      <c r="J22" s="167" t="str">
        <f>+IF('1 - Armas incautadas'!$D$26="","",'1 - Armas incautadas'!$D$26)</f>
        <v/>
      </c>
    </row>
    <row r="23" spans="2:10" s="4" customFormat="1" ht="30" customHeight="1" thickBot="1" x14ac:dyDescent="0.25">
      <c r="B23" s="370" t="s">
        <v>280</v>
      </c>
      <c r="C23" s="370"/>
      <c r="D23" s="370"/>
      <c r="E23" s="370"/>
      <c r="F23" s="370"/>
      <c r="G23" s="371"/>
      <c r="H23" s="371"/>
    </row>
    <row r="24" spans="2:10" s="4" customFormat="1" ht="14.25" x14ac:dyDescent="0.2">
      <c r="B24" s="528" t="s">
        <v>245</v>
      </c>
      <c r="C24" s="530" t="s">
        <v>259</v>
      </c>
      <c r="D24" s="524"/>
      <c r="E24" s="228">
        <v>2016</v>
      </c>
      <c r="F24" s="229">
        <v>2017</v>
      </c>
      <c r="G24" s="387" t="s">
        <v>154</v>
      </c>
      <c r="H24" s="388"/>
    </row>
    <row r="25" spans="2:10" s="4" customFormat="1" ht="33.75" customHeight="1" thickBot="1" x14ac:dyDescent="0.25">
      <c r="B25" s="529"/>
      <c r="C25" s="470"/>
      <c r="D25" s="525"/>
      <c r="E25" s="232" t="s">
        <v>282</v>
      </c>
      <c r="F25" s="233" t="s">
        <v>283</v>
      </c>
      <c r="G25" s="389"/>
      <c r="H25" s="390"/>
    </row>
    <row r="26" spans="2:10" s="4" customFormat="1" ht="28.5" customHeight="1" x14ac:dyDescent="0.2">
      <c r="B26" s="535" t="s">
        <v>263</v>
      </c>
      <c r="C26" s="537" t="s">
        <v>264</v>
      </c>
      <c r="D26" s="538"/>
      <c r="E26" s="30"/>
      <c r="F26" s="31"/>
      <c r="G26" s="554"/>
      <c r="H26" s="555"/>
      <c r="I26" s="539" t="s">
        <v>262</v>
      </c>
      <c r="J26" s="540"/>
    </row>
    <row r="27" spans="2:10" s="4" customFormat="1" ht="52.5" customHeight="1" x14ac:dyDescent="0.2">
      <c r="B27" s="535"/>
      <c r="C27" s="545" t="s">
        <v>265</v>
      </c>
      <c r="D27" s="546"/>
      <c r="E27" s="23"/>
      <c r="F27" s="27"/>
      <c r="G27" s="556"/>
      <c r="H27" s="557"/>
      <c r="I27" s="541"/>
      <c r="J27" s="542"/>
    </row>
    <row r="28" spans="2:10" s="4" customFormat="1" ht="55.5" customHeight="1" x14ac:dyDescent="0.2">
      <c r="B28" s="535"/>
      <c r="C28" s="545" t="s">
        <v>702</v>
      </c>
      <c r="D28" s="546"/>
      <c r="E28" s="23"/>
      <c r="F28" s="27"/>
      <c r="G28" s="556"/>
      <c r="H28" s="557"/>
      <c r="I28" s="541"/>
      <c r="J28" s="542"/>
    </row>
    <row r="29" spans="2:10" s="4" customFormat="1" ht="40.5" customHeight="1" x14ac:dyDescent="0.2">
      <c r="B29" s="535"/>
      <c r="C29" s="545" t="s">
        <v>266</v>
      </c>
      <c r="D29" s="546"/>
      <c r="E29" s="23"/>
      <c r="F29" s="27"/>
      <c r="G29" s="556"/>
      <c r="H29" s="557"/>
      <c r="I29" s="541"/>
      <c r="J29" s="542"/>
    </row>
    <row r="30" spans="2:10" s="4" customFormat="1" ht="39.75" customHeight="1" x14ac:dyDescent="0.2">
      <c r="B30" s="535"/>
      <c r="C30" s="545" t="s">
        <v>267</v>
      </c>
      <c r="D30" s="546"/>
      <c r="E30" s="23"/>
      <c r="F30" s="27"/>
      <c r="G30" s="556"/>
      <c r="H30" s="557"/>
      <c r="I30" s="541"/>
      <c r="J30" s="542"/>
    </row>
    <row r="31" spans="2:10" s="4" customFormat="1" ht="28.5" customHeight="1" thickBot="1" x14ac:dyDescent="0.25">
      <c r="B31" s="535"/>
      <c r="C31" s="545" t="s">
        <v>281</v>
      </c>
      <c r="D31" s="546"/>
      <c r="E31" s="23"/>
      <c r="F31" s="27"/>
      <c r="G31" s="556"/>
      <c r="H31" s="557"/>
      <c r="I31" s="541"/>
      <c r="J31" s="542"/>
    </row>
    <row r="32" spans="2:10" s="4" customFormat="1" ht="26.25" customHeight="1" thickBot="1" x14ac:dyDescent="0.25">
      <c r="B32" s="535"/>
      <c r="C32" s="545" t="s">
        <v>268</v>
      </c>
      <c r="D32" s="546"/>
      <c r="E32" s="23"/>
      <c r="F32" s="27"/>
      <c r="G32" s="556"/>
      <c r="H32" s="557"/>
      <c r="I32" s="151">
        <f>+'[3]1- Weapons seized'!$C$21</f>
        <v>2016</v>
      </c>
      <c r="J32" s="152">
        <f>+'[3]1- Weapons seized'!$E$21</f>
        <v>2017</v>
      </c>
    </row>
    <row r="33" spans="2:10" s="4" customFormat="1" ht="15.75" thickBot="1" x14ac:dyDescent="0.3">
      <c r="B33" s="536"/>
      <c r="C33" s="547" t="s">
        <v>113</v>
      </c>
      <c r="D33" s="548"/>
      <c r="E33" s="28"/>
      <c r="F33" s="29"/>
      <c r="G33" s="558"/>
      <c r="H33" s="559"/>
      <c r="I33" s="174" t="str">
        <f>+IF(' 4-Armas encontradas entregadas'!$C$17="","",' 4-Armas encontradas entregadas'!$C$17)</f>
        <v/>
      </c>
      <c r="J33" s="175" t="str">
        <f>+IF(' 4-Armas encontradas entregadas'!$D$17="","",' 4-Armas encontradas entregadas'!$D$17)</f>
        <v/>
      </c>
    </row>
    <row r="34" spans="2:10" s="4" customFormat="1" ht="18" customHeight="1" x14ac:dyDescent="0.2">
      <c r="B34" s="549" t="s">
        <v>271</v>
      </c>
      <c r="C34" s="550" t="s">
        <v>272</v>
      </c>
      <c r="D34" s="502"/>
      <c r="E34" s="10"/>
      <c r="F34" s="25"/>
      <c r="G34" s="554"/>
      <c r="H34" s="555"/>
    </row>
    <row r="35" spans="2:10" s="4" customFormat="1" ht="18" customHeight="1" thickBot="1" x14ac:dyDescent="0.25">
      <c r="B35" s="535"/>
      <c r="C35" s="417" t="s">
        <v>273</v>
      </c>
      <c r="D35" s="551"/>
      <c r="E35" s="26"/>
      <c r="F35" s="27"/>
      <c r="G35" s="556"/>
      <c r="H35" s="557"/>
    </row>
    <row r="36" spans="2:10" s="4" customFormat="1" ht="18" customHeight="1" thickBot="1" x14ac:dyDescent="0.25">
      <c r="B36" s="535"/>
      <c r="C36" s="417" t="s">
        <v>274</v>
      </c>
      <c r="D36" s="551"/>
      <c r="E36" s="26"/>
      <c r="F36" s="27"/>
      <c r="G36" s="556"/>
      <c r="H36" s="557"/>
      <c r="I36" s="159">
        <f>+'[3]1- Weapons seized'!$C$21</f>
        <v>2016</v>
      </c>
      <c r="J36" s="160">
        <f>+'[3]1- Weapons seized'!$E$21</f>
        <v>2017</v>
      </c>
    </row>
    <row r="37" spans="2:10" s="4" customFormat="1" ht="15.75" thickBot="1" x14ac:dyDescent="0.3">
      <c r="B37" s="536"/>
      <c r="C37" s="547" t="s">
        <v>95</v>
      </c>
      <c r="D37" s="548"/>
      <c r="E37" s="125"/>
      <c r="F37" s="126"/>
      <c r="G37" s="560"/>
      <c r="H37" s="561"/>
      <c r="I37" s="169" t="str">
        <f>+IF(' 4-Armas encontradas entregadas'!$C$18+' 4-Armas encontradas entregadas'!$C$19=0,"",' 4-Armas encontradas entregadas'!$C$18+' 4-Armas encontradas entregadas'!$C$19)</f>
        <v/>
      </c>
      <c r="J37" s="168" t="str">
        <f>+IF(' 4-Armas encontradas entregadas'!$D$18+' 4-Armas encontradas entregadas'!$D$19=0,"",' 4-Armas encontradas entregadas'!$D$18+' 4-Armas encontradas entregadas'!$D$19)</f>
        <v/>
      </c>
    </row>
    <row r="38" spans="2:10" s="4" customFormat="1" ht="19.5" customHeight="1" thickBot="1" x14ac:dyDescent="0.3">
      <c r="B38" s="533" t="s">
        <v>284</v>
      </c>
      <c r="C38" s="534"/>
      <c r="D38" s="534"/>
      <c r="E38" s="120"/>
      <c r="F38" s="122"/>
      <c r="G38" s="562"/>
      <c r="H38" s="563"/>
      <c r="I38" s="170" t="str">
        <f>+IF(' 4-Armas encontradas entregadas'!$C$20="","",' 4-Armas encontradas entregadas'!$C$20)</f>
        <v/>
      </c>
      <c r="J38" s="171" t="str">
        <f>+IF(' 4-Armas encontradas entregadas'!$D$20="","",' 4-Armas encontradas entregadas'!$D$20)</f>
        <v/>
      </c>
    </row>
    <row r="39" spans="2:10" s="4" customFormat="1" ht="23.25" customHeight="1" thickBot="1" x14ac:dyDescent="0.3">
      <c r="B39" s="552" t="s">
        <v>276</v>
      </c>
      <c r="C39" s="553"/>
      <c r="D39" s="553"/>
      <c r="E39" s="81"/>
      <c r="F39" s="83"/>
      <c r="G39" s="511"/>
      <c r="H39" s="512"/>
      <c r="I39" s="172" t="str">
        <f>+IF(' 4-Armas encontradas entregadas'!$C$15="","",' 4-Armas encontradas entregadas'!$C$15)</f>
        <v/>
      </c>
      <c r="J39" s="173" t="str">
        <f>+IF(' 4-Armas encontradas entregadas'!$D$15="","",' 4-Armas encontradas entregadas'!$D$15)</f>
        <v/>
      </c>
    </row>
    <row r="40" spans="2:10" s="4" customFormat="1" ht="35.25" customHeight="1" thickBot="1" x14ac:dyDescent="0.25">
      <c r="B40" s="370" t="s">
        <v>517</v>
      </c>
      <c r="C40" s="370"/>
      <c r="D40" s="370"/>
      <c r="E40" s="370"/>
      <c r="F40" s="370"/>
      <c r="G40" s="371"/>
      <c r="H40" s="371"/>
    </row>
    <row r="41" spans="2:10" s="4" customFormat="1" ht="14.25" x14ac:dyDescent="0.2">
      <c r="B41" s="528" t="s">
        <v>245</v>
      </c>
      <c r="C41" s="530" t="s">
        <v>259</v>
      </c>
      <c r="D41" s="524"/>
      <c r="E41" s="228">
        <v>2016</v>
      </c>
      <c r="F41" s="229">
        <v>2017</v>
      </c>
      <c r="G41" s="180"/>
      <c r="H41" s="383" t="s">
        <v>154</v>
      </c>
    </row>
    <row r="42" spans="2:10" s="4" customFormat="1" ht="29.25" customHeight="1" thickBot="1" x14ac:dyDescent="0.25">
      <c r="B42" s="529"/>
      <c r="C42" s="470"/>
      <c r="D42" s="525"/>
      <c r="E42" s="88" t="s">
        <v>287</v>
      </c>
      <c r="F42" s="233" t="s">
        <v>288</v>
      </c>
      <c r="G42" s="181"/>
      <c r="H42" s="384"/>
    </row>
    <row r="43" spans="2:10" s="4" customFormat="1" ht="30.75" customHeight="1" x14ac:dyDescent="0.2">
      <c r="B43" s="535" t="s">
        <v>263</v>
      </c>
      <c r="C43" s="537" t="s">
        <v>264</v>
      </c>
      <c r="D43" s="538"/>
      <c r="E43" s="30"/>
      <c r="F43" s="31"/>
      <c r="G43" s="41"/>
      <c r="H43" s="153"/>
      <c r="I43" s="539" t="s">
        <v>262</v>
      </c>
      <c r="J43" s="540"/>
    </row>
    <row r="44" spans="2:10" s="4" customFormat="1" ht="54.75" customHeight="1" x14ac:dyDescent="0.2">
      <c r="B44" s="535"/>
      <c r="C44" s="545" t="s">
        <v>265</v>
      </c>
      <c r="D44" s="546"/>
      <c r="E44" s="23"/>
      <c r="F44" s="27"/>
      <c r="G44" s="39"/>
      <c r="H44" s="154"/>
      <c r="I44" s="541"/>
      <c r="J44" s="542"/>
    </row>
    <row r="45" spans="2:10" s="4" customFormat="1" ht="54.75" customHeight="1" x14ac:dyDescent="0.2">
      <c r="B45" s="535"/>
      <c r="C45" s="545" t="s">
        <v>702</v>
      </c>
      <c r="D45" s="546"/>
      <c r="E45" s="23"/>
      <c r="F45" s="27"/>
      <c r="G45" s="39"/>
      <c r="H45" s="154"/>
      <c r="I45" s="541"/>
      <c r="J45" s="542"/>
    </row>
    <row r="46" spans="2:10" s="4" customFormat="1" ht="42" customHeight="1" x14ac:dyDescent="0.2">
      <c r="B46" s="535"/>
      <c r="C46" s="545" t="s">
        <v>266</v>
      </c>
      <c r="D46" s="546"/>
      <c r="E46" s="23"/>
      <c r="F46" s="27"/>
      <c r="G46" s="39"/>
      <c r="H46" s="154"/>
      <c r="I46" s="541"/>
      <c r="J46" s="542"/>
    </row>
    <row r="47" spans="2:10" s="4" customFormat="1" ht="38.25" customHeight="1" x14ac:dyDescent="0.2">
      <c r="B47" s="535"/>
      <c r="C47" s="545" t="s">
        <v>286</v>
      </c>
      <c r="D47" s="546"/>
      <c r="E47" s="23"/>
      <c r="F47" s="27"/>
      <c r="G47" s="39"/>
      <c r="H47" s="155"/>
      <c r="I47" s="541"/>
      <c r="J47" s="542"/>
    </row>
    <row r="48" spans="2:10" s="4" customFormat="1" ht="26.25" customHeight="1" thickBot="1" x14ac:dyDescent="0.25">
      <c r="B48" s="535"/>
      <c r="C48" s="545" t="s">
        <v>279</v>
      </c>
      <c r="D48" s="546"/>
      <c r="E48" s="23"/>
      <c r="F48" s="27"/>
      <c r="G48" s="39"/>
      <c r="H48" s="155"/>
      <c r="I48" s="543"/>
      <c r="J48" s="544"/>
    </row>
    <row r="49" spans="1:25" ht="29.25" customHeight="1" thickBot="1" x14ac:dyDescent="0.3">
      <c r="B49" s="535"/>
      <c r="C49" s="545" t="s">
        <v>268</v>
      </c>
      <c r="D49" s="546"/>
      <c r="E49" s="23"/>
      <c r="F49" s="27"/>
      <c r="G49" s="39"/>
      <c r="H49" s="155"/>
      <c r="I49" s="151">
        <f>+'[3]1- Weapons seized'!$C$21</f>
        <v>2016</v>
      </c>
      <c r="J49" s="152">
        <f>+'[3]1- Weapons seized'!$E$21</f>
        <v>2017</v>
      </c>
    </row>
    <row r="50" spans="1:25" ht="15.75" thickBot="1" x14ac:dyDescent="0.3">
      <c r="B50" s="536"/>
      <c r="C50" s="547" t="s">
        <v>113</v>
      </c>
      <c r="D50" s="548"/>
      <c r="E50" s="28"/>
      <c r="F50" s="29"/>
      <c r="G50" s="182"/>
      <c r="H50" s="156"/>
      <c r="I50" s="174" t="str">
        <f>+IF(' 4-Armas encontradas entregadas'!$E$17="","",' 4-Armas encontradas entregadas'!$E$17)</f>
        <v/>
      </c>
      <c r="J50" s="175" t="str">
        <f>+IF(' 4-Armas encontradas entregadas'!$F$17="","",' 4-Armas encontradas entregadas'!$F$17)</f>
        <v/>
      </c>
    </row>
    <row r="51" spans="1:25" ht="18" customHeight="1" x14ac:dyDescent="0.25">
      <c r="B51" s="549" t="s">
        <v>271</v>
      </c>
      <c r="C51" s="550" t="s">
        <v>272</v>
      </c>
      <c r="D51" s="502"/>
      <c r="E51" s="10"/>
      <c r="F51" s="25"/>
      <c r="G51" s="41"/>
      <c r="H51" s="157"/>
    </row>
    <row r="52" spans="1:25" ht="18" customHeight="1" thickBot="1" x14ac:dyDescent="0.3">
      <c r="B52" s="535"/>
      <c r="C52" s="417" t="s">
        <v>273</v>
      </c>
      <c r="D52" s="551"/>
      <c r="E52" s="26"/>
      <c r="F52" s="27"/>
      <c r="G52" s="39"/>
      <c r="H52" s="155"/>
    </row>
    <row r="53" spans="1:25" ht="18" customHeight="1" thickBot="1" x14ac:dyDescent="0.3">
      <c r="B53" s="535"/>
      <c r="C53" s="417" t="s">
        <v>274</v>
      </c>
      <c r="D53" s="551"/>
      <c r="E53" s="26"/>
      <c r="F53" s="27"/>
      <c r="G53" s="39"/>
      <c r="H53" s="154"/>
      <c r="I53" s="159">
        <f>+'[3]1- Weapons seized'!$C$21</f>
        <v>2016</v>
      </c>
      <c r="J53" s="160">
        <f>+'[3]1- Weapons seized'!$E$21</f>
        <v>2017</v>
      </c>
    </row>
    <row r="54" spans="1:25" ht="15.75" thickBot="1" x14ac:dyDescent="0.3">
      <c r="B54" s="536"/>
      <c r="C54" s="547" t="s">
        <v>95</v>
      </c>
      <c r="D54" s="548"/>
      <c r="E54" s="125"/>
      <c r="F54" s="126"/>
      <c r="G54" s="183"/>
      <c r="H54" s="158"/>
      <c r="I54" s="169" t="str">
        <f>+IF(' 4-Armas encontradas entregadas'!$E$18+' 4-Armas encontradas entregadas'!$E$19=0,"",' 4-Armas encontradas entregadas'!$E$18+' 4-Armas encontradas entregadas'!$E$19)</f>
        <v/>
      </c>
      <c r="J54" s="168" t="str">
        <f>+IF(' 4-Armas encontradas entregadas'!$F$18+' 4-Armas encontradas entregadas'!$F$19=0,"",' 4-Armas encontradas entregadas'!$F$18+' 4-Armas encontradas entregadas'!$F$19)</f>
        <v/>
      </c>
    </row>
    <row r="55" spans="1:25" ht="19.5" customHeight="1" thickBot="1" x14ac:dyDescent="0.3">
      <c r="B55" s="533" t="s">
        <v>285</v>
      </c>
      <c r="C55" s="534"/>
      <c r="D55" s="534"/>
      <c r="E55" s="120"/>
      <c r="F55" s="122"/>
      <c r="G55" s="184"/>
      <c r="H55" s="128"/>
      <c r="I55" s="170" t="str">
        <f>+IF(' 4-Armas encontradas entregadas'!$E$20="","",' 4-Armas encontradas entregadas'!$E$20)</f>
        <v/>
      </c>
      <c r="J55" s="171" t="str">
        <f>+IF(' 4-Armas encontradas entregadas'!$F$20="","",' 4-Armas encontradas entregadas'!$F$20)</f>
        <v/>
      </c>
    </row>
    <row r="56" spans="1:25" ht="23.25" customHeight="1" thickBot="1" x14ac:dyDescent="0.3">
      <c r="B56" s="552" t="s">
        <v>276</v>
      </c>
      <c r="C56" s="553"/>
      <c r="D56" s="553"/>
      <c r="E56" s="81"/>
      <c r="F56" s="83"/>
      <c r="G56" s="107"/>
      <c r="H56" s="231"/>
      <c r="I56" s="172" t="str">
        <f>+IF(' 4-Armas encontradas entregadas'!$E$15="","",' 4-Armas encontradas entregadas'!$E$15)</f>
        <v/>
      </c>
      <c r="J56" s="173" t="str">
        <f>+IF(' 4-Armas encontradas entregadas'!$F$15="","",' 4-Armas encontradas entregadas'!$F$15)</f>
        <v/>
      </c>
    </row>
    <row r="57" spans="1:25" s="277" customFormat="1" ht="53.25" customHeight="1" thickBot="1" x14ac:dyDescent="0.25">
      <c r="A57" s="4"/>
      <c r="B57" s="526" t="s">
        <v>289</v>
      </c>
      <c r="C57" s="527"/>
      <c r="D57" s="527"/>
      <c r="E57" s="527"/>
      <c r="F57" s="527"/>
      <c r="G57" s="527"/>
      <c r="H57" s="527"/>
      <c r="I57" s="4"/>
      <c r="J57" s="4"/>
      <c r="K57" s="4"/>
      <c r="L57" s="4"/>
      <c r="M57" s="4"/>
      <c r="N57" s="4"/>
      <c r="O57" s="4"/>
      <c r="P57" s="4"/>
      <c r="Q57" s="4"/>
      <c r="R57" s="4"/>
      <c r="S57" s="4"/>
      <c r="T57" s="4"/>
      <c r="U57" s="4"/>
      <c r="V57" s="4"/>
      <c r="W57" s="4"/>
      <c r="X57" s="4"/>
      <c r="Y57" s="4"/>
    </row>
    <row r="58" spans="1:25" s="277" customFormat="1" ht="15" customHeight="1" x14ac:dyDescent="0.2">
      <c r="A58" s="4"/>
      <c r="B58" s="519" t="s">
        <v>291</v>
      </c>
      <c r="C58" s="380" t="s">
        <v>293</v>
      </c>
      <c r="D58" s="471"/>
      <c r="E58" s="471" t="s">
        <v>294</v>
      </c>
      <c r="F58" s="381"/>
      <c r="G58" s="523" t="s">
        <v>154</v>
      </c>
      <c r="H58" s="524"/>
      <c r="I58" s="4"/>
      <c r="J58" s="4"/>
      <c r="K58" s="4"/>
      <c r="L58" s="4"/>
      <c r="M58" s="4"/>
      <c r="N58" s="4"/>
      <c r="O58" s="4"/>
      <c r="P58" s="4"/>
      <c r="Q58" s="4"/>
      <c r="R58" s="4"/>
      <c r="S58" s="4"/>
      <c r="T58" s="4"/>
      <c r="U58" s="4"/>
      <c r="V58" s="4"/>
      <c r="W58" s="4"/>
      <c r="X58" s="4"/>
      <c r="Y58" s="4"/>
    </row>
    <row r="59" spans="1:25" s="277" customFormat="1" ht="39.75" customHeight="1" thickBot="1" x14ac:dyDescent="0.25">
      <c r="A59" s="4"/>
      <c r="B59" s="520"/>
      <c r="C59" s="261" t="s">
        <v>301</v>
      </c>
      <c r="D59" s="265" t="s">
        <v>300</v>
      </c>
      <c r="E59" s="265" t="s">
        <v>299</v>
      </c>
      <c r="F59" s="279" t="s">
        <v>292</v>
      </c>
      <c r="G59" s="469"/>
      <c r="H59" s="525"/>
      <c r="I59" s="4"/>
      <c r="J59" s="4"/>
      <c r="K59" s="4"/>
      <c r="L59" s="4"/>
      <c r="M59" s="4"/>
      <c r="N59" s="4"/>
      <c r="O59" s="4"/>
      <c r="P59" s="4"/>
      <c r="Q59" s="4"/>
      <c r="R59" s="4"/>
      <c r="S59" s="4"/>
      <c r="T59" s="4"/>
      <c r="U59" s="4"/>
      <c r="V59" s="4"/>
      <c r="W59" s="4"/>
      <c r="X59" s="4"/>
      <c r="Y59" s="4"/>
    </row>
    <row r="60" spans="1:25" s="277" customFormat="1" ht="14.25" x14ac:dyDescent="0.2">
      <c r="A60" s="4"/>
      <c r="B60" s="202"/>
      <c r="C60" s="11"/>
      <c r="D60" s="30"/>
      <c r="E60" s="30"/>
      <c r="F60" s="33"/>
      <c r="G60" s="517"/>
      <c r="H60" s="518"/>
      <c r="I60" s="4"/>
      <c r="J60" s="4"/>
      <c r="K60" s="4"/>
      <c r="L60" s="4"/>
      <c r="M60" s="4"/>
      <c r="N60" s="4"/>
      <c r="O60" s="4"/>
      <c r="P60" s="4"/>
      <c r="Q60" s="4"/>
      <c r="R60" s="4"/>
      <c r="S60" s="4"/>
      <c r="T60" s="4"/>
      <c r="U60" s="4"/>
      <c r="V60" s="4"/>
      <c r="W60" s="4"/>
      <c r="X60" s="4"/>
      <c r="Y60" s="4"/>
    </row>
    <row r="61" spans="1:25" s="277" customFormat="1" ht="14.25" x14ac:dyDescent="0.2">
      <c r="A61" s="4"/>
      <c r="B61" s="202"/>
      <c r="C61" s="11"/>
      <c r="D61" s="30"/>
      <c r="E61" s="30"/>
      <c r="F61" s="33"/>
      <c r="G61" s="513"/>
      <c r="H61" s="514"/>
      <c r="I61" s="4"/>
      <c r="J61" s="4"/>
      <c r="K61" s="4"/>
      <c r="L61" s="4"/>
      <c r="M61" s="4"/>
      <c r="N61" s="4"/>
      <c r="O61" s="4"/>
      <c r="P61" s="4"/>
      <c r="Q61" s="4"/>
      <c r="R61" s="4"/>
      <c r="S61" s="4"/>
      <c r="T61" s="4"/>
      <c r="U61" s="4"/>
      <c r="V61" s="4"/>
      <c r="W61" s="4"/>
      <c r="X61" s="4"/>
      <c r="Y61" s="4"/>
    </row>
    <row r="62" spans="1:25" s="277" customFormat="1" ht="14.25" x14ac:dyDescent="0.2">
      <c r="A62" s="4"/>
      <c r="B62" s="202"/>
      <c r="C62" s="11"/>
      <c r="D62" s="30"/>
      <c r="E62" s="30"/>
      <c r="F62" s="33"/>
      <c r="G62" s="513"/>
      <c r="H62" s="514"/>
      <c r="I62" s="4"/>
      <c r="J62" s="4"/>
      <c r="K62" s="4"/>
      <c r="L62" s="4"/>
      <c r="M62" s="4"/>
      <c r="N62" s="4"/>
      <c r="O62" s="4"/>
      <c r="P62" s="4"/>
      <c r="Q62" s="4"/>
      <c r="R62" s="4"/>
      <c r="S62" s="4"/>
      <c r="T62" s="4"/>
      <c r="U62" s="4"/>
      <c r="V62" s="4"/>
      <c r="W62" s="4"/>
      <c r="X62" s="4"/>
      <c r="Y62" s="4"/>
    </row>
    <row r="63" spans="1:25" s="277" customFormat="1" ht="14.25" x14ac:dyDescent="0.2">
      <c r="A63" s="4"/>
      <c r="B63" s="202"/>
      <c r="C63" s="11"/>
      <c r="D63" s="30"/>
      <c r="E63" s="30"/>
      <c r="F63" s="33"/>
      <c r="G63" s="513"/>
      <c r="H63" s="514"/>
      <c r="I63" s="4"/>
      <c r="J63" s="4"/>
      <c r="K63" s="4"/>
      <c r="L63" s="4"/>
      <c r="M63" s="4"/>
      <c r="N63" s="4"/>
      <c r="O63" s="4"/>
      <c r="P63" s="4"/>
      <c r="Q63" s="4"/>
      <c r="R63" s="4"/>
      <c r="S63" s="4"/>
      <c r="T63" s="4"/>
      <c r="U63" s="4"/>
      <c r="V63" s="4"/>
      <c r="W63" s="4"/>
      <c r="X63" s="4"/>
      <c r="Y63" s="4"/>
    </row>
    <row r="64" spans="1:25" s="277" customFormat="1" ht="14.25" x14ac:dyDescent="0.2">
      <c r="A64" s="4"/>
      <c r="B64" s="202"/>
      <c r="C64" s="11"/>
      <c r="D64" s="30"/>
      <c r="E64" s="30"/>
      <c r="F64" s="33"/>
      <c r="G64" s="513"/>
      <c r="H64" s="514"/>
      <c r="I64" s="4"/>
      <c r="J64" s="4"/>
      <c r="K64" s="4"/>
      <c r="L64" s="4"/>
      <c r="M64" s="4"/>
      <c r="N64" s="4"/>
      <c r="O64" s="4"/>
      <c r="P64" s="4"/>
      <c r="Q64" s="4"/>
      <c r="R64" s="4"/>
      <c r="S64" s="4"/>
      <c r="T64" s="4"/>
      <c r="U64" s="4"/>
      <c r="V64" s="4"/>
      <c r="W64" s="4"/>
      <c r="X64" s="4"/>
      <c r="Y64" s="4"/>
    </row>
    <row r="65" spans="1:25" s="277" customFormat="1" ht="14.25" x14ac:dyDescent="0.2">
      <c r="A65" s="4"/>
      <c r="B65" s="202"/>
      <c r="C65" s="11"/>
      <c r="D65" s="30"/>
      <c r="E65" s="30"/>
      <c r="F65" s="33"/>
      <c r="G65" s="513"/>
      <c r="H65" s="514"/>
      <c r="I65" s="4"/>
      <c r="J65" s="4"/>
      <c r="K65" s="4"/>
      <c r="L65" s="4"/>
      <c r="M65" s="4"/>
      <c r="N65" s="4"/>
      <c r="O65" s="4"/>
      <c r="P65" s="4"/>
      <c r="Q65" s="4"/>
      <c r="R65" s="4"/>
      <c r="S65" s="4"/>
      <c r="T65" s="4"/>
      <c r="U65" s="4"/>
      <c r="V65" s="4"/>
      <c r="W65" s="4"/>
      <c r="X65" s="4"/>
      <c r="Y65" s="4"/>
    </row>
    <row r="66" spans="1:25" s="277" customFormat="1" ht="14.25" x14ac:dyDescent="0.2">
      <c r="A66" s="4"/>
      <c r="B66" s="202"/>
      <c r="C66" s="11"/>
      <c r="D66" s="30"/>
      <c r="E66" s="30"/>
      <c r="F66" s="33"/>
      <c r="G66" s="513"/>
      <c r="H66" s="514"/>
      <c r="I66" s="4"/>
      <c r="J66" s="4"/>
      <c r="K66" s="4"/>
      <c r="L66" s="4"/>
      <c r="M66" s="4"/>
      <c r="N66" s="4"/>
      <c r="O66" s="4"/>
      <c r="P66" s="4"/>
      <c r="Q66" s="4"/>
      <c r="R66" s="4"/>
      <c r="S66" s="4"/>
      <c r="T66" s="4"/>
      <c r="U66" s="4"/>
      <c r="V66" s="4"/>
      <c r="W66" s="4"/>
      <c r="X66" s="4"/>
      <c r="Y66" s="4"/>
    </row>
    <row r="67" spans="1:25" s="277" customFormat="1" ht="14.25" x14ac:dyDescent="0.2">
      <c r="A67" s="4"/>
      <c r="B67" s="202"/>
      <c r="C67" s="11"/>
      <c r="D67" s="30"/>
      <c r="E67" s="30"/>
      <c r="F67" s="33"/>
      <c r="G67" s="513"/>
      <c r="H67" s="514"/>
      <c r="I67" s="4"/>
      <c r="J67" s="4"/>
      <c r="K67" s="4"/>
      <c r="L67" s="4"/>
      <c r="M67" s="4"/>
      <c r="N67" s="4"/>
      <c r="O67" s="4"/>
      <c r="P67" s="4"/>
      <c r="Q67" s="4"/>
      <c r="R67" s="4"/>
      <c r="S67" s="4"/>
      <c r="T67" s="4"/>
      <c r="U67" s="4"/>
      <c r="V67" s="4"/>
      <c r="W67" s="4"/>
      <c r="X67" s="4"/>
      <c r="Y67" s="4"/>
    </row>
    <row r="68" spans="1:25" s="277" customFormat="1" ht="14.25" x14ac:dyDescent="0.2">
      <c r="A68" s="4"/>
      <c r="B68" s="203"/>
      <c r="C68" s="26"/>
      <c r="D68" s="23"/>
      <c r="E68" s="23"/>
      <c r="F68" s="40"/>
      <c r="G68" s="513"/>
      <c r="H68" s="514"/>
      <c r="I68" s="4"/>
      <c r="J68" s="4"/>
      <c r="K68" s="4"/>
      <c r="L68" s="4"/>
      <c r="M68" s="4"/>
      <c r="N68" s="4"/>
      <c r="O68" s="4"/>
      <c r="P68" s="4"/>
      <c r="Q68" s="4"/>
      <c r="R68" s="4"/>
      <c r="S68" s="4"/>
      <c r="T68" s="4"/>
      <c r="U68" s="4"/>
      <c r="V68" s="4"/>
      <c r="W68" s="4"/>
      <c r="X68" s="4"/>
      <c r="Y68" s="4"/>
    </row>
    <row r="69" spans="1:25" s="277" customFormat="1" ht="14.25" x14ac:dyDescent="0.2">
      <c r="A69" s="4"/>
      <c r="B69" s="203"/>
      <c r="C69" s="26"/>
      <c r="D69" s="23"/>
      <c r="E69" s="23"/>
      <c r="F69" s="40"/>
      <c r="G69" s="513"/>
      <c r="H69" s="514"/>
      <c r="I69" s="4"/>
      <c r="J69" s="4"/>
      <c r="K69" s="4"/>
      <c r="L69" s="4"/>
      <c r="M69" s="4"/>
      <c r="N69" s="4"/>
      <c r="O69" s="4"/>
      <c r="P69" s="4"/>
      <c r="Q69" s="4"/>
      <c r="R69" s="4"/>
      <c r="S69" s="4"/>
      <c r="T69" s="4"/>
      <c r="U69" s="4"/>
      <c r="V69" s="4"/>
      <c r="W69" s="4"/>
      <c r="X69" s="4"/>
      <c r="Y69" s="4"/>
    </row>
    <row r="70" spans="1:25" s="277" customFormat="1" ht="14.25" x14ac:dyDescent="0.2">
      <c r="A70" s="4"/>
      <c r="B70" s="203"/>
      <c r="C70" s="26"/>
      <c r="D70" s="23"/>
      <c r="E70" s="23"/>
      <c r="F70" s="40"/>
      <c r="G70" s="513"/>
      <c r="H70" s="514"/>
      <c r="I70" s="4"/>
      <c r="J70" s="4"/>
      <c r="K70" s="4"/>
      <c r="L70" s="4"/>
      <c r="M70" s="4"/>
      <c r="N70" s="4"/>
      <c r="O70" s="4"/>
      <c r="P70" s="4"/>
      <c r="Q70" s="4"/>
      <c r="R70" s="4"/>
      <c r="S70" s="4"/>
      <c r="T70" s="4"/>
      <c r="U70" s="4"/>
      <c r="V70" s="4"/>
      <c r="W70" s="4"/>
      <c r="X70" s="4"/>
      <c r="Y70" s="4"/>
    </row>
    <row r="71" spans="1:25" s="277" customFormat="1" ht="14.25" x14ac:dyDescent="0.2">
      <c r="A71" s="4"/>
      <c r="B71" s="204"/>
      <c r="C71" s="205"/>
      <c r="D71" s="191"/>
      <c r="E71" s="191"/>
      <c r="F71" s="208"/>
      <c r="G71" s="513"/>
      <c r="H71" s="514"/>
      <c r="I71" s="4"/>
      <c r="J71" s="4"/>
      <c r="K71" s="4"/>
      <c r="L71" s="4"/>
      <c r="M71" s="4"/>
      <c r="N71" s="4"/>
      <c r="O71" s="4"/>
      <c r="P71" s="4"/>
      <c r="Q71" s="4"/>
      <c r="R71" s="4"/>
      <c r="S71" s="4"/>
      <c r="T71" s="4"/>
      <c r="U71" s="4"/>
      <c r="V71" s="4"/>
      <c r="W71" s="4"/>
      <c r="X71" s="4"/>
      <c r="Y71" s="4"/>
    </row>
    <row r="72" spans="1:25" s="277" customFormat="1" ht="14.25" x14ac:dyDescent="0.2">
      <c r="A72" s="4"/>
      <c r="B72" s="204"/>
      <c r="C72" s="205"/>
      <c r="D72" s="191"/>
      <c r="E72" s="191"/>
      <c r="F72" s="208"/>
      <c r="G72" s="513"/>
      <c r="H72" s="514"/>
      <c r="I72" s="4"/>
      <c r="J72" s="4"/>
      <c r="K72" s="4"/>
      <c r="L72" s="4"/>
      <c r="M72" s="4"/>
      <c r="N72" s="4"/>
      <c r="O72" s="4"/>
      <c r="P72" s="4"/>
      <c r="Q72" s="4"/>
      <c r="R72" s="4"/>
      <c r="S72" s="4"/>
      <c r="T72" s="4"/>
      <c r="U72" s="4"/>
      <c r="V72" s="4"/>
      <c r="W72" s="4"/>
      <c r="X72" s="4"/>
      <c r="Y72" s="4"/>
    </row>
    <row r="73" spans="1:25" s="277" customFormat="1" ht="14.25" x14ac:dyDescent="0.2">
      <c r="A73" s="4"/>
      <c r="B73" s="204"/>
      <c r="C73" s="205"/>
      <c r="D73" s="191"/>
      <c r="E73" s="191"/>
      <c r="F73" s="208"/>
      <c r="G73" s="513"/>
      <c r="H73" s="514"/>
      <c r="I73" s="4"/>
      <c r="J73" s="4"/>
      <c r="K73" s="4"/>
      <c r="L73" s="4"/>
      <c r="M73" s="4"/>
      <c r="N73" s="4"/>
      <c r="O73" s="4"/>
      <c r="P73" s="4"/>
      <c r="Q73" s="4"/>
      <c r="R73" s="4"/>
      <c r="S73" s="4"/>
      <c r="T73" s="4"/>
      <c r="U73" s="4"/>
      <c r="V73" s="4"/>
      <c r="W73" s="4"/>
      <c r="X73" s="4"/>
      <c r="Y73" s="4"/>
    </row>
    <row r="74" spans="1:25" s="277" customFormat="1" thickBot="1" x14ac:dyDescent="0.25">
      <c r="A74" s="4"/>
      <c r="B74" s="204"/>
      <c r="C74" s="205"/>
      <c r="D74" s="191"/>
      <c r="E74" s="191"/>
      <c r="F74" s="208"/>
      <c r="G74" s="513"/>
      <c r="H74" s="514"/>
      <c r="I74" s="4"/>
      <c r="J74" s="4"/>
      <c r="K74" s="4"/>
      <c r="L74" s="4"/>
      <c r="M74" s="4"/>
      <c r="N74" s="4"/>
      <c r="O74" s="4"/>
      <c r="P74" s="4"/>
      <c r="Q74" s="4"/>
      <c r="R74" s="4"/>
      <c r="S74" s="4"/>
      <c r="T74" s="4"/>
      <c r="U74" s="4"/>
      <c r="V74" s="4"/>
      <c r="W74" s="4"/>
      <c r="X74" s="4"/>
      <c r="Y74" s="4"/>
    </row>
    <row r="75" spans="1:25" s="277" customFormat="1" ht="15.75" thickBot="1" x14ac:dyDescent="0.3">
      <c r="A75" s="4"/>
      <c r="B75" s="240" t="s">
        <v>0</v>
      </c>
      <c r="C75" s="81"/>
      <c r="D75" s="82"/>
      <c r="E75" s="82"/>
      <c r="F75" s="106"/>
      <c r="G75" s="515"/>
      <c r="H75" s="516"/>
      <c r="I75" s="4"/>
      <c r="J75" s="4"/>
      <c r="K75" s="4"/>
      <c r="L75" s="4"/>
      <c r="M75" s="4"/>
      <c r="N75" s="4"/>
      <c r="O75" s="4"/>
      <c r="P75" s="4"/>
      <c r="Q75" s="4"/>
      <c r="R75" s="4"/>
      <c r="S75" s="4"/>
      <c r="T75" s="4"/>
      <c r="U75" s="4"/>
      <c r="V75" s="4"/>
      <c r="W75" s="4"/>
      <c r="X75" s="4"/>
      <c r="Y75" s="4"/>
    </row>
    <row r="76" spans="1:25" s="277" customFormat="1" ht="51.75" customHeight="1" thickBot="1" x14ac:dyDescent="0.25">
      <c r="A76" s="4"/>
      <c r="B76" s="521" t="s">
        <v>290</v>
      </c>
      <c r="C76" s="522"/>
      <c r="D76" s="522"/>
      <c r="E76" s="522"/>
      <c r="F76" s="522"/>
      <c r="G76" s="522"/>
      <c r="H76" s="522"/>
      <c r="I76" s="4"/>
      <c r="J76" s="4"/>
      <c r="K76" s="4"/>
      <c r="L76" s="4"/>
      <c r="M76" s="4"/>
      <c r="N76" s="4"/>
      <c r="O76" s="4"/>
      <c r="P76" s="4"/>
      <c r="Q76" s="4"/>
      <c r="R76" s="4"/>
      <c r="S76" s="4"/>
      <c r="T76" s="4"/>
      <c r="U76" s="4"/>
      <c r="V76" s="4"/>
      <c r="W76" s="4"/>
      <c r="X76" s="4"/>
      <c r="Y76" s="4"/>
    </row>
    <row r="77" spans="1:25" s="277" customFormat="1" ht="14.25" x14ac:dyDescent="0.2">
      <c r="A77" s="4"/>
      <c r="B77" s="519" t="s">
        <v>291</v>
      </c>
      <c r="C77" s="380" t="s">
        <v>295</v>
      </c>
      <c r="D77" s="471"/>
      <c r="E77" s="471" t="s">
        <v>302</v>
      </c>
      <c r="F77" s="382"/>
      <c r="G77" s="523" t="s">
        <v>154</v>
      </c>
      <c r="H77" s="524"/>
      <c r="I77" s="4"/>
      <c r="J77" s="4"/>
      <c r="K77" s="4"/>
      <c r="L77" s="4"/>
      <c r="M77" s="4"/>
      <c r="N77" s="4"/>
      <c r="O77" s="4"/>
      <c r="P77" s="4"/>
      <c r="Q77" s="4"/>
      <c r="R77" s="4"/>
      <c r="S77" s="4"/>
      <c r="T77" s="4"/>
      <c r="U77" s="4"/>
      <c r="V77" s="4"/>
      <c r="W77" s="4"/>
      <c r="X77" s="4"/>
      <c r="Y77" s="4"/>
    </row>
    <row r="78" spans="1:25" s="277" customFormat="1" ht="41.25" customHeight="1" thickBot="1" x14ac:dyDescent="0.25">
      <c r="A78" s="4"/>
      <c r="B78" s="520"/>
      <c r="C78" s="261" t="s">
        <v>296</v>
      </c>
      <c r="D78" s="265" t="s">
        <v>297</v>
      </c>
      <c r="E78" s="265" t="s">
        <v>298</v>
      </c>
      <c r="F78" s="265" t="s">
        <v>297</v>
      </c>
      <c r="G78" s="469"/>
      <c r="H78" s="525"/>
      <c r="I78" s="4"/>
      <c r="J78" s="4"/>
      <c r="K78" s="4"/>
      <c r="L78" s="4"/>
      <c r="M78" s="4"/>
      <c r="N78" s="4"/>
      <c r="O78" s="4"/>
      <c r="P78" s="4"/>
      <c r="Q78" s="4"/>
      <c r="R78" s="4"/>
      <c r="S78" s="4"/>
      <c r="T78" s="4"/>
      <c r="U78" s="4"/>
      <c r="V78" s="4"/>
      <c r="W78" s="4"/>
      <c r="X78" s="4"/>
      <c r="Y78" s="4"/>
    </row>
    <row r="79" spans="1:25" s="277" customFormat="1" ht="14.25" x14ac:dyDescent="0.2">
      <c r="A79" s="4"/>
      <c r="B79" s="202"/>
      <c r="C79" s="11"/>
      <c r="D79" s="30"/>
      <c r="E79" s="30"/>
      <c r="F79" s="31"/>
      <c r="G79" s="517"/>
      <c r="H79" s="518"/>
      <c r="I79" s="4"/>
      <c r="J79" s="4"/>
      <c r="K79" s="4"/>
      <c r="L79" s="4"/>
      <c r="M79" s="4"/>
      <c r="N79" s="4"/>
      <c r="O79" s="4"/>
      <c r="P79" s="4"/>
      <c r="Q79" s="4"/>
      <c r="R79" s="4"/>
      <c r="S79" s="4"/>
      <c r="T79" s="4"/>
      <c r="U79" s="4"/>
      <c r="V79" s="4"/>
      <c r="W79" s="4"/>
      <c r="X79" s="4"/>
      <c r="Y79" s="4"/>
    </row>
    <row r="80" spans="1:25" s="277" customFormat="1" ht="14.25" x14ac:dyDescent="0.2">
      <c r="A80" s="4"/>
      <c r="B80" s="202"/>
      <c r="C80" s="11"/>
      <c r="D80" s="30"/>
      <c r="E80" s="30"/>
      <c r="F80" s="31"/>
      <c r="G80" s="513"/>
      <c r="H80" s="514"/>
      <c r="I80" s="4"/>
      <c r="J80" s="4"/>
      <c r="K80" s="4"/>
      <c r="L80" s="4"/>
      <c r="M80" s="4"/>
      <c r="N80" s="4"/>
      <c r="O80" s="4"/>
      <c r="P80" s="4"/>
      <c r="Q80" s="4"/>
      <c r="R80" s="4"/>
      <c r="S80" s="4"/>
      <c r="T80" s="4"/>
      <c r="U80" s="4"/>
      <c r="V80" s="4"/>
      <c r="W80" s="4"/>
      <c r="X80" s="4"/>
      <c r="Y80" s="4"/>
    </row>
    <row r="81" spans="1:25" s="277" customFormat="1" ht="14.25" x14ac:dyDescent="0.2">
      <c r="A81" s="4"/>
      <c r="B81" s="202"/>
      <c r="C81" s="11"/>
      <c r="D81" s="30"/>
      <c r="E81" s="30"/>
      <c r="F81" s="31"/>
      <c r="G81" s="513"/>
      <c r="H81" s="514"/>
      <c r="I81" s="4"/>
      <c r="J81" s="4"/>
      <c r="K81" s="4"/>
      <c r="L81" s="4"/>
      <c r="M81" s="4"/>
      <c r="N81" s="4"/>
      <c r="O81" s="4"/>
      <c r="P81" s="4"/>
      <c r="Q81" s="4"/>
      <c r="R81" s="4"/>
      <c r="S81" s="4"/>
      <c r="T81" s="4"/>
      <c r="U81" s="4"/>
      <c r="V81" s="4"/>
      <c r="W81" s="4"/>
      <c r="X81" s="4"/>
      <c r="Y81" s="4"/>
    </row>
    <row r="82" spans="1:25" s="277" customFormat="1" ht="14.25" x14ac:dyDescent="0.2">
      <c r="A82" s="4"/>
      <c r="B82" s="202"/>
      <c r="C82" s="11"/>
      <c r="D82" s="30"/>
      <c r="E82" s="30"/>
      <c r="F82" s="31"/>
      <c r="G82" s="513"/>
      <c r="H82" s="514"/>
      <c r="I82" s="4"/>
      <c r="J82" s="4"/>
      <c r="K82" s="4"/>
      <c r="L82" s="4"/>
      <c r="M82" s="4"/>
      <c r="N82" s="4"/>
      <c r="O82" s="4"/>
      <c r="P82" s="4"/>
      <c r="Q82" s="4"/>
      <c r="R82" s="4"/>
      <c r="S82" s="4"/>
      <c r="T82" s="4"/>
      <c r="U82" s="4"/>
      <c r="V82" s="4"/>
      <c r="W82" s="4"/>
      <c r="X82" s="4"/>
      <c r="Y82" s="4"/>
    </row>
    <row r="83" spans="1:25" s="277" customFormat="1" ht="14.25" x14ac:dyDescent="0.2">
      <c r="A83" s="4"/>
      <c r="B83" s="202"/>
      <c r="C83" s="11"/>
      <c r="D83" s="30"/>
      <c r="E83" s="30"/>
      <c r="F83" s="31"/>
      <c r="G83" s="513"/>
      <c r="H83" s="514"/>
      <c r="I83" s="4"/>
      <c r="J83" s="4"/>
      <c r="K83" s="4"/>
      <c r="L83" s="4"/>
      <c r="M83" s="4"/>
      <c r="N83" s="4"/>
      <c r="O83" s="4"/>
      <c r="P83" s="4"/>
      <c r="Q83" s="4"/>
      <c r="R83" s="4"/>
      <c r="S83" s="4"/>
      <c r="T83" s="4"/>
      <c r="U83" s="4"/>
      <c r="V83" s="4"/>
      <c r="W83" s="4"/>
      <c r="X83" s="4"/>
      <c r="Y83" s="4"/>
    </row>
    <row r="84" spans="1:25" s="277" customFormat="1" ht="14.25" x14ac:dyDescent="0.2">
      <c r="A84" s="4"/>
      <c r="B84" s="202"/>
      <c r="C84" s="11"/>
      <c r="D84" s="30"/>
      <c r="E84" s="30"/>
      <c r="F84" s="31"/>
      <c r="G84" s="513"/>
      <c r="H84" s="514"/>
      <c r="I84" s="4"/>
      <c r="J84" s="4"/>
      <c r="K84" s="4"/>
      <c r="L84" s="4"/>
      <c r="M84" s="4"/>
      <c r="N84" s="4"/>
      <c r="O84" s="4"/>
      <c r="P84" s="4"/>
      <c r="Q84" s="4"/>
      <c r="R84" s="4"/>
      <c r="S84" s="4"/>
      <c r="T84" s="4"/>
      <c r="U84" s="4"/>
      <c r="V84" s="4"/>
      <c r="W84" s="4"/>
      <c r="X84" s="4"/>
      <c r="Y84" s="4"/>
    </row>
    <row r="85" spans="1:25" s="277" customFormat="1" ht="14.25" x14ac:dyDescent="0.2">
      <c r="A85" s="4"/>
      <c r="B85" s="202"/>
      <c r="C85" s="11"/>
      <c r="D85" s="30"/>
      <c r="E85" s="30"/>
      <c r="F85" s="31"/>
      <c r="G85" s="513"/>
      <c r="H85" s="514"/>
      <c r="I85" s="4"/>
      <c r="J85" s="4"/>
      <c r="K85" s="4"/>
      <c r="L85" s="4"/>
      <c r="M85" s="4"/>
      <c r="N85" s="4"/>
      <c r="O85" s="4"/>
      <c r="P85" s="4"/>
      <c r="Q85" s="4"/>
      <c r="R85" s="4"/>
      <c r="S85" s="4"/>
      <c r="T85" s="4"/>
      <c r="U85" s="4"/>
      <c r="V85" s="4"/>
      <c r="W85" s="4"/>
      <c r="X85" s="4"/>
      <c r="Y85" s="4"/>
    </row>
    <row r="86" spans="1:25" s="277" customFormat="1" ht="14.25" x14ac:dyDescent="0.2">
      <c r="A86" s="4"/>
      <c r="B86" s="202"/>
      <c r="C86" s="11"/>
      <c r="D86" s="30"/>
      <c r="E86" s="30"/>
      <c r="F86" s="31"/>
      <c r="G86" s="513"/>
      <c r="H86" s="514"/>
      <c r="I86" s="4"/>
      <c r="J86" s="4"/>
      <c r="K86" s="4"/>
      <c r="L86" s="4"/>
      <c r="M86" s="4"/>
      <c r="N86" s="4"/>
      <c r="O86" s="4"/>
      <c r="P86" s="4"/>
      <c r="Q86" s="4"/>
      <c r="R86" s="4"/>
      <c r="S86" s="4"/>
      <c r="T86" s="4"/>
      <c r="U86" s="4"/>
      <c r="V86" s="4"/>
      <c r="W86" s="4"/>
      <c r="X86" s="4"/>
      <c r="Y86" s="4"/>
    </row>
    <row r="87" spans="1:25" s="277" customFormat="1" ht="14.25" x14ac:dyDescent="0.2">
      <c r="A87" s="4"/>
      <c r="B87" s="203"/>
      <c r="C87" s="26"/>
      <c r="D87" s="23"/>
      <c r="E87" s="23"/>
      <c r="F87" s="27"/>
      <c r="G87" s="513"/>
      <c r="H87" s="514"/>
      <c r="I87" s="4"/>
      <c r="J87" s="4"/>
      <c r="K87" s="4"/>
      <c r="L87" s="4"/>
      <c r="M87" s="4"/>
      <c r="N87" s="4"/>
      <c r="O87" s="4"/>
      <c r="P87" s="4"/>
      <c r="Q87" s="4"/>
      <c r="R87" s="4"/>
      <c r="S87" s="4"/>
      <c r="T87" s="4"/>
      <c r="U87" s="4"/>
      <c r="V87" s="4"/>
      <c r="W87" s="4"/>
      <c r="X87" s="4"/>
      <c r="Y87" s="4"/>
    </row>
    <row r="88" spans="1:25" s="277" customFormat="1" ht="14.25" x14ac:dyDescent="0.2">
      <c r="A88" s="4"/>
      <c r="B88" s="203"/>
      <c r="C88" s="26"/>
      <c r="D88" s="23"/>
      <c r="E88" s="23"/>
      <c r="F88" s="27"/>
      <c r="G88" s="513"/>
      <c r="H88" s="514"/>
      <c r="I88" s="4"/>
      <c r="J88" s="4"/>
      <c r="K88" s="4"/>
      <c r="L88" s="4"/>
      <c r="M88" s="4"/>
      <c r="N88" s="4"/>
      <c r="O88" s="4"/>
      <c r="P88" s="4"/>
      <c r="Q88" s="4"/>
      <c r="R88" s="4"/>
      <c r="S88" s="4"/>
      <c r="T88" s="4"/>
      <c r="U88" s="4"/>
      <c r="V88" s="4"/>
      <c r="W88" s="4"/>
      <c r="X88" s="4"/>
      <c r="Y88" s="4"/>
    </row>
    <row r="89" spans="1:25" s="277" customFormat="1" ht="14.25" x14ac:dyDescent="0.2">
      <c r="A89" s="4"/>
      <c r="B89" s="203"/>
      <c r="C89" s="26"/>
      <c r="D89" s="23"/>
      <c r="E89" s="23"/>
      <c r="F89" s="27"/>
      <c r="G89" s="513"/>
      <c r="H89" s="514"/>
      <c r="I89" s="4"/>
      <c r="J89" s="4"/>
      <c r="K89" s="4"/>
      <c r="L89" s="4"/>
      <c r="M89" s="4"/>
      <c r="N89" s="4"/>
      <c r="O89" s="4"/>
      <c r="P89" s="4"/>
      <c r="Q89" s="4"/>
      <c r="R89" s="4"/>
      <c r="S89" s="4"/>
      <c r="T89" s="4"/>
      <c r="U89" s="4"/>
      <c r="V89" s="4"/>
      <c r="W89" s="4"/>
      <c r="X89" s="4"/>
      <c r="Y89" s="4"/>
    </row>
    <row r="90" spans="1:25" s="277" customFormat="1" ht="14.25" x14ac:dyDescent="0.2">
      <c r="A90" s="4"/>
      <c r="B90" s="203"/>
      <c r="C90" s="26"/>
      <c r="D90" s="23"/>
      <c r="E90" s="23"/>
      <c r="F90" s="27"/>
      <c r="G90" s="513"/>
      <c r="H90" s="514"/>
      <c r="I90" s="4"/>
      <c r="J90" s="4"/>
      <c r="K90" s="4"/>
      <c r="L90" s="4"/>
      <c r="M90" s="4"/>
      <c r="N90" s="4"/>
      <c r="O90" s="4"/>
      <c r="P90" s="4"/>
      <c r="Q90" s="4"/>
      <c r="R90" s="4"/>
      <c r="S90" s="4"/>
      <c r="T90" s="4"/>
      <c r="U90" s="4"/>
      <c r="V90" s="4"/>
      <c r="W90" s="4"/>
      <c r="X90" s="4"/>
      <c r="Y90" s="4"/>
    </row>
    <row r="91" spans="1:25" s="277" customFormat="1" ht="14.25" x14ac:dyDescent="0.2">
      <c r="A91" s="4"/>
      <c r="B91" s="203"/>
      <c r="C91" s="26"/>
      <c r="D91" s="23"/>
      <c r="E91" s="23"/>
      <c r="F91" s="27"/>
      <c r="G91" s="513"/>
      <c r="H91" s="514"/>
      <c r="I91" s="4"/>
      <c r="J91" s="4"/>
      <c r="K91" s="4"/>
      <c r="L91" s="4"/>
      <c r="M91" s="4"/>
      <c r="N91" s="4"/>
      <c r="O91" s="4"/>
      <c r="P91" s="4"/>
      <c r="Q91" s="4"/>
      <c r="R91" s="4"/>
      <c r="S91" s="4"/>
      <c r="T91" s="4"/>
      <c r="U91" s="4"/>
      <c r="V91" s="4"/>
      <c r="W91" s="4"/>
      <c r="X91" s="4"/>
      <c r="Y91" s="4"/>
    </row>
    <row r="92" spans="1:25" s="277" customFormat="1" ht="14.25" x14ac:dyDescent="0.2">
      <c r="A92" s="4"/>
      <c r="B92" s="203"/>
      <c r="C92" s="26"/>
      <c r="D92" s="23"/>
      <c r="E92" s="23"/>
      <c r="F92" s="27"/>
      <c r="G92" s="513"/>
      <c r="H92" s="514"/>
      <c r="I92" s="4"/>
      <c r="J92" s="4"/>
      <c r="K92" s="4"/>
      <c r="L92" s="4"/>
      <c r="M92" s="4"/>
      <c r="N92" s="4"/>
      <c r="O92" s="4"/>
      <c r="P92" s="4"/>
      <c r="Q92" s="4"/>
      <c r="R92" s="4"/>
      <c r="S92" s="4"/>
      <c r="T92" s="4"/>
      <c r="U92" s="4"/>
      <c r="V92" s="4"/>
      <c r="W92" s="4"/>
      <c r="X92" s="4"/>
      <c r="Y92" s="4"/>
    </row>
    <row r="93" spans="1:25" s="277" customFormat="1" thickBot="1" x14ac:dyDescent="0.25">
      <c r="A93" s="4"/>
      <c r="B93" s="203"/>
      <c r="C93" s="26"/>
      <c r="D93" s="23"/>
      <c r="E93" s="23"/>
      <c r="F93" s="27"/>
      <c r="G93" s="513"/>
      <c r="H93" s="514"/>
      <c r="I93" s="4"/>
      <c r="J93" s="4"/>
      <c r="K93" s="4"/>
      <c r="L93" s="4"/>
      <c r="M93" s="4"/>
      <c r="N93" s="4"/>
      <c r="O93" s="4"/>
      <c r="P93" s="4"/>
      <c r="Q93" s="4"/>
      <c r="R93" s="4"/>
      <c r="S93" s="4"/>
      <c r="T93" s="4"/>
      <c r="U93" s="4"/>
      <c r="V93" s="4"/>
      <c r="W93" s="4"/>
      <c r="X93" s="4"/>
      <c r="Y93" s="4"/>
    </row>
    <row r="94" spans="1:25" s="277" customFormat="1" ht="15.75" thickBot="1" x14ac:dyDescent="0.3">
      <c r="A94" s="4"/>
      <c r="B94" s="240" t="s">
        <v>0</v>
      </c>
      <c r="C94" s="81"/>
      <c r="D94" s="82"/>
      <c r="E94" s="82"/>
      <c r="F94" s="83"/>
      <c r="G94" s="515"/>
      <c r="H94" s="516"/>
      <c r="I94" s="4"/>
      <c r="J94" s="4"/>
      <c r="K94" s="4"/>
      <c r="L94" s="4"/>
      <c r="M94" s="4"/>
      <c r="N94" s="4"/>
      <c r="O94" s="4"/>
      <c r="P94" s="4"/>
      <c r="Q94" s="4"/>
      <c r="R94" s="4"/>
      <c r="S94" s="4"/>
      <c r="T94" s="4"/>
      <c r="U94" s="4"/>
      <c r="V94" s="4"/>
      <c r="W94" s="4"/>
      <c r="X94" s="4"/>
      <c r="Y94" s="4"/>
    </row>
    <row r="95" spans="1:25" s="277" customFormat="1" ht="14.25" x14ac:dyDescent="0.2">
      <c r="A95" s="4"/>
      <c r="I95" s="4"/>
      <c r="J95" s="4"/>
      <c r="K95" s="4"/>
      <c r="L95" s="4"/>
      <c r="M95" s="4"/>
      <c r="N95" s="4"/>
      <c r="O95" s="4"/>
      <c r="P95" s="4"/>
      <c r="Q95" s="4"/>
      <c r="R95" s="4"/>
      <c r="S95" s="4"/>
      <c r="T95" s="4"/>
      <c r="U95" s="4"/>
      <c r="V95" s="4"/>
      <c r="W95" s="4"/>
      <c r="X95" s="4"/>
      <c r="Y95" s="4"/>
    </row>
    <row r="96" spans="1:25" s="277" customFormat="1" ht="14.25" x14ac:dyDescent="0.2">
      <c r="A96" s="4"/>
      <c r="I96" s="4"/>
      <c r="J96" s="4"/>
      <c r="K96" s="4"/>
      <c r="L96" s="4"/>
      <c r="M96" s="4"/>
      <c r="N96" s="4"/>
      <c r="O96" s="4"/>
      <c r="P96" s="4"/>
      <c r="Q96" s="4"/>
      <c r="R96" s="4"/>
      <c r="S96" s="4"/>
      <c r="T96" s="4"/>
      <c r="U96" s="4"/>
      <c r="V96" s="4"/>
      <c r="W96" s="4"/>
      <c r="X96" s="4"/>
      <c r="Y96" s="4"/>
    </row>
    <row r="97" spans="1:25" s="277" customFormat="1" ht="14.25" x14ac:dyDescent="0.2">
      <c r="A97" s="4"/>
      <c r="I97" s="4"/>
      <c r="J97" s="4"/>
      <c r="K97" s="4"/>
      <c r="L97" s="4"/>
      <c r="M97" s="4"/>
      <c r="N97" s="4"/>
      <c r="O97" s="4"/>
      <c r="P97" s="4"/>
      <c r="Q97" s="4"/>
      <c r="R97" s="4"/>
      <c r="S97" s="4"/>
      <c r="T97" s="4"/>
      <c r="U97" s="4"/>
      <c r="V97" s="4"/>
      <c r="W97" s="4"/>
      <c r="X97" s="4"/>
      <c r="Y97" s="4"/>
    </row>
    <row r="98" spans="1:25" s="277" customFormat="1" ht="14.25" x14ac:dyDescent="0.2">
      <c r="A98" s="4"/>
      <c r="I98" s="4"/>
      <c r="J98" s="4"/>
      <c r="K98" s="4"/>
      <c r="L98" s="4"/>
      <c r="M98" s="4"/>
      <c r="N98" s="4"/>
      <c r="O98" s="4"/>
      <c r="P98" s="4"/>
      <c r="Q98" s="4"/>
      <c r="R98" s="4"/>
      <c r="S98" s="4"/>
      <c r="T98" s="4"/>
      <c r="U98" s="4"/>
      <c r="V98" s="4"/>
      <c r="W98" s="4"/>
      <c r="X98" s="4"/>
      <c r="Y98" s="4"/>
    </row>
    <row r="99" spans="1:25" s="277" customFormat="1" ht="14.25" x14ac:dyDescent="0.2">
      <c r="A99" s="4"/>
      <c r="I99" s="4"/>
      <c r="J99" s="4"/>
      <c r="K99" s="4"/>
      <c r="L99" s="4"/>
      <c r="M99" s="4"/>
      <c r="N99" s="4"/>
      <c r="O99" s="4"/>
      <c r="P99" s="4"/>
      <c r="Q99" s="4"/>
      <c r="R99" s="4"/>
      <c r="S99" s="4"/>
      <c r="T99" s="4"/>
      <c r="U99" s="4"/>
      <c r="V99" s="4"/>
      <c r="W99" s="4"/>
      <c r="X99" s="4"/>
      <c r="Y99" s="4"/>
    </row>
    <row r="100" spans="1:25" s="277" customFormat="1" ht="14.25" x14ac:dyDescent="0.2">
      <c r="A100" s="4"/>
      <c r="I100" s="4"/>
      <c r="J100" s="4"/>
      <c r="K100" s="4"/>
      <c r="L100" s="4"/>
      <c r="M100" s="4"/>
      <c r="N100" s="4"/>
      <c r="O100" s="4"/>
      <c r="P100" s="4"/>
      <c r="Q100" s="4"/>
      <c r="R100" s="4"/>
      <c r="S100" s="4"/>
      <c r="T100" s="4"/>
      <c r="U100" s="4"/>
      <c r="V100" s="4"/>
      <c r="W100" s="4"/>
      <c r="X100" s="4"/>
      <c r="Y100" s="4"/>
    </row>
    <row r="101" spans="1:25" s="277" customFormat="1" ht="14.25" x14ac:dyDescent="0.2">
      <c r="A101" s="4"/>
      <c r="I101" s="4"/>
      <c r="J101" s="4"/>
      <c r="K101" s="4"/>
      <c r="L101" s="4"/>
      <c r="M101" s="4"/>
      <c r="N101" s="4"/>
      <c r="O101" s="4"/>
      <c r="P101" s="4"/>
      <c r="Q101" s="4"/>
      <c r="R101" s="4"/>
      <c r="S101" s="4"/>
      <c r="T101" s="4"/>
      <c r="U101" s="4"/>
      <c r="V101" s="4"/>
      <c r="W101" s="4"/>
      <c r="X101" s="4"/>
      <c r="Y101" s="4"/>
    </row>
    <row r="102" spans="1:25" s="277" customFormat="1" ht="14.25" x14ac:dyDescent="0.2">
      <c r="A102" s="4"/>
      <c r="I102" s="4"/>
      <c r="J102" s="4"/>
      <c r="K102" s="4"/>
      <c r="L102" s="4"/>
      <c r="M102" s="4"/>
      <c r="N102" s="4"/>
      <c r="O102" s="4"/>
      <c r="P102" s="4"/>
      <c r="Q102" s="4"/>
      <c r="R102" s="4"/>
      <c r="S102" s="4"/>
      <c r="T102" s="4"/>
      <c r="U102" s="4"/>
      <c r="V102" s="4"/>
      <c r="W102" s="4"/>
      <c r="X102" s="4"/>
      <c r="Y102" s="4"/>
    </row>
    <row r="103" spans="1:25" s="277" customFormat="1" ht="14.25" x14ac:dyDescent="0.2">
      <c r="A103" s="4"/>
      <c r="I103" s="4"/>
      <c r="J103" s="4"/>
      <c r="K103" s="4"/>
      <c r="L103" s="4"/>
      <c r="M103" s="4"/>
      <c r="N103" s="4"/>
      <c r="O103" s="4"/>
      <c r="P103" s="4"/>
      <c r="Q103" s="4"/>
      <c r="R103" s="4"/>
      <c r="S103" s="4"/>
      <c r="T103" s="4"/>
      <c r="U103" s="4"/>
      <c r="V103" s="4"/>
      <c r="W103" s="4"/>
      <c r="X103" s="4"/>
      <c r="Y103" s="4"/>
    </row>
    <row r="104" spans="1:25" s="277" customFormat="1" ht="14.25" x14ac:dyDescent="0.2">
      <c r="A104" s="4"/>
      <c r="I104" s="4"/>
      <c r="J104" s="4"/>
      <c r="K104" s="4"/>
      <c r="L104" s="4"/>
      <c r="M104" s="4"/>
      <c r="N104" s="4"/>
      <c r="O104" s="4"/>
      <c r="P104" s="4"/>
      <c r="Q104" s="4"/>
      <c r="R104" s="4"/>
      <c r="S104" s="4"/>
      <c r="T104" s="4"/>
      <c r="U104" s="4"/>
      <c r="V104" s="4"/>
      <c r="W104" s="4"/>
      <c r="X104" s="4"/>
      <c r="Y104" s="4"/>
    </row>
    <row r="105" spans="1:25" s="277" customFormat="1" ht="14.25" x14ac:dyDescent="0.2">
      <c r="A105" s="4"/>
      <c r="I105" s="4"/>
      <c r="J105" s="4"/>
      <c r="K105" s="4"/>
      <c r="L105" s="4"/>
      <c r="M105" s="4"/>
      <c r="N105" s="4"/>
      <c r="O105" s="4"/>
      <c r="P105" s="4"/>
      <c r="Q105" s="4"/>
      <c r="R105" s="4"/>
      <c r="S105" s="4"/>
      <c r="T105" s="4"/>
      <c r="U105" s="4"/>
      <c r="V105" s="4"/>
      <c r="W105" s="4"/>
      <c r="X105" s="4"/>
      <c r="Y105" s="4"/>
    </row>
    <row r="106" spans="1:25" s="277" customFormat="1" ht="14.25" x14ac:dyDescent="0.2">
      <c r="A106" s="4"/>
      <c r="I106" s="4"/>
      <c r="J106" s="4"/>
      <c r="K106" s="4"/>
      <c r="L106" s="4"/>
      <c r="M106" s="4"/>
      <c r="N106" s="4"/>
      <c r="O106" s="4"/>
      <c r="P106" s="4"/>
      <c r="Q106" s="4"/>
      <c r="R106" s="4"/>
      <c r="S106" s="4"/>
      <c r="T106" s="4"/>
      <c r="U106" s="4"/>
      <c r="V106" s="4"/>
      <c r="W106" s="4"/>
      <c r="X106" s="4"/>
      <c r="Y106" s="4"/>
    </row>
    <row r="107" spans="1:25" s="277" customFormat="1" ht="14.25" x14ac:dyDescent="0.2">
      <c r="A107" s="4"/>
      <c r="I107" s="4"/>
      <c r="J107" s="4"/>
      <c r="K107" s="4"/>
      <c r="L107" s="4"/>
      <c r="M107" s="4"/>
      <c r="N107" s="4"/>
      <c r="O107" s="4"/>
      <c r="P107" s="4"/>
      <c r="Q107" s="4"/>
      <c r="R107" s="4"/>
      <c r="S107" s="4"/>
      <c r="T107" s="4"/>
      <c r="U107" s="4"/>
      <c r="V107" s="4"/>
      <c r="W107" s="4"/>
      <c r="X107" s="4"/>
      <c r="Y107" s="4"/>
    </row>
    <row r="108" spans="1:25" s="277" customFormat="1" ht="14.25" x14ac:dyDescent="0.2">
      <c r="A108" s="4"/>
      <c r="I108" s="4"/>
      <c r="J108" s="4"/>
      <c r="K108" s="4"/>
      <c r="L108" s="4"/>
      <c r="M108" s="4"/>
      <c r="N108" s="4"/>
      <c r="O108" s="4"/>
      <c r="P108" s="4"/>
      <c r="Q108" s="4"/>
      <c r="R108" s="4"/>
      <c r="S108" s="4"/>
      <c r="T108" s="4"/>
      <c r="U108" s="4"/>
      <c r="V108" s="4"/>
      <c r="W108" s="4"/>
      <c r="X108" s="4"/>
      <c r="Y108" s="4"/>
    </row>
    <row r="109" spans="1:25" s="277" customFormat="1" ht="14.25" x14ac:dyDescent="0.2">
      <c r="A109" s="4"/>
      <c r="I109" s="4"/>
      <c r="J109" s="4"/>
      <c r="K109" s="4"/>
      <c r="L109" s="4"/>
      <c r="M109" s="4"/>
      <c r="N109" s="4"/>
      <c r="O109" s="4"/>
      <c r="P109" s="4"/>
      <c r="Q109" s="4"/>
      <c r="R109" s="4"/>
      <c r="S109" s="4"/>
      <c r="T109" s="4"/>
      <c r="U109" s="4"/>
      <c r="V109" s="4"/>
      <c r="W109" s="4"/>
      <c r="X109" s="4"/>
      <c r="Y109" s="4"/>
    </row>
    <row r="110" spans="1:25" s="277" customFormat="1" ht="14.25" x14ac:dyDescent="0.2">
      <c r="A110" s="4"/>
      <c r="I110" s="4"/>
      <c r="J110" s="4"/>
      <c r="K110" s="4"/>
      <c r="L110" s="4"/>
      <c r="M110" s="4"/>
      <c r="N110" s="4"/>
      <c r="O110" s="4"/>
      <c r="P110" s="4"/>
      <c r="Q110" s="4"/>
      <c r="R110" s="4"/>
      <c r="S110" s="4"/>
      <c r="T110" s="4"/>
      <c r="U110" s="4"/>
      <c r="V110" s="4"/>
      <c r="W110" s="4"/>
      <c r="X110" s="4"/>
      <c r="Y110" s="4"/>
    </row>
    <row r="111" spans="1:25" s="277" customFormat="1" ht="14.25" x14ac:dyDescent="0.2">
      <c r="A111" s="4"/>
      <c r="I111" s="4"/>
      <c r="J111" s="4"/>
      <c r="K111" s="4"/>
      <c r="L111" s="4"/>
      <c r="M111" s="4"/>
      <c r="N111" s="4"/>
      <c r="O111" s="4"/>
      <c r="P111" s="4"/>
      <c r="Q111" s="4"/>
      <c r="R111" s="4"/>
      <c r="S111" s="4"/>
      <c r="T111" s="4"/>
      <c r="U111" s="4"/>
      <c r="V111" s="4"/>
      <c r="W111" s="4"/>
      <c r="X111" s="4"/>
      <c r="Y111" s="4"/>
    </row>
    <row r="112" spans="1:25" s="277" customFormat="1" ht="14.25" x14ac:dyDescent="0.2">
      <c r="A112" s="4"/>
      <c r="I112" s="4"/>
      <c r="J112" s="4"/>
      <c r="K112" s="4"/>
      <c r="L112" s="4"/>
      <c r="M112" s="4"/>
      <c r="N112" s="4"/>
      <c r="O112" s="4"/>
      <c r="P112" s="4"/>
      <c r="Q112" s="4"/>
      <c r="R112" s="4"/>
      <c r="S112" s="4"/>
      <c r="T112" s="4"/>
      <c r="U112" s="4"/>
      <c r="V112" s="4"/>
      <c r="W112" s="4"/>
      <c r="X112" s="4"/>
      <c r="Y112" s="4"/>
    </row>
    <row r="113" spans="1:25" s="277" customFormat="1" ht="14.25" x14ac:dyDescent="0.2">
      <c r="A113" s="4"/>
      <c r="I113" s="4"/>
      <c r="J113" s="4"/>
      <c r="K113" s="4"/>
      <c r="L113" s="4"/>
      <c r="M113" s="4"/>
      <c r="N113" s="4"/>
      <c r="O113" s="4"/>
      <c r="P113" s="4"/>
      <c r="Q113" s="4"/>
      <c r="R113" s="4"/>
      <c r="S113" s="4"/>
      <c r="T113" s="4"/>
      <c r="U113" s="4"/>
      <c r="V113" s="4"/>
      <c r="W113" s="4"/>
      <c r="X113" s="4"/>
      <c r="Y113" s="4"/>
    </row>
    <row r="114" spans="1:25" s="277" customFormat="1" ht="14.25" x14ac:dyDescent="0.2">
      <c r="A114" s="4"/>
      <c r="I114" s="4"/>
      <c r="J114" s="4"/>
      <c r="K114" s="4"/>
      <c r="L114" s="4"/>
      <c r="M114" s="4"/>
      <c r="N114" s="4"/>
      <c r="O114" s="4"/>
      <c r="P114" s="4"/>
      <c r="Q114" s="4"/>
      <c r="R114" s="4"/>
      <c r="S114" s="4"/>
      <c r="T114" s="4"/>
      <c r="U114" s="4"/>
      <c r="V114" s="4"/>
      <c r="W114" s="4"/>
      <c r="X114" s="4"/>
      <c r="Y114" s="4"/>
    </row>
    <row r="115" spans="1:25" s="277" customFormat="1" ht="14.25" x14ac:dyDescent="0.2">
      <c r="A115" s="4"/>
      <c r="I115" s="4"/>
      <c r="J115" s="4"/>
      <c r="K115" s="4"/>
      <c r="L115" s="4"/>
      <c r="M115" s="4"/>
      <c r="N115" s="4"/>
      <c r="O115" s="4"/>
      <c r="P115" s="4"/>
      <c r="Q115" s="4"/>
      <c r="R115" s="4"/>
      <c r="S115" s="4"/>
      <c r="T115" s="4"/>
      <c r="U115" s="4"/>
      <c r="V115" s="4"/>
      <c r="W115" s="4"/>
      <c r="X115" s="4"/>
      <c r="Y115" s="4"/>
    </row>
    <row r="116" spans="1:25" s="277" customFormat="1" ht="14.25" x14ac:dyDescent="0.2">
      <c r="A116" s="4"/>
      <c r="I116" s="4"/>
      <c r="J116" s="4"/>
      <c r="K116" s="4"/>
      <c r="L116" s="4"/>
      <c r="M116" s="4"/>
      <c r="N116" s="4"/>
      <c r="O116" s="4"/>
      <c r="P116" s="4"/>
      <c r="Q116" s="4"/>
      <c r="R116" s="4"/>
      <c r="S116" s="4"/>
      <c r="T116" s="4"/>
      <c r="U116" s="4"/>
      <c r="V116" s="4"/>
      <c r="W116" s="4"/>
      <c r="X116" s="4"/>
      <c r="Y116" s="4"/>
    </row>
    <row r="117" spans="1:25" s="277" customFormat="1" ht="14.25" x14ac:dyDescent="0.2">
      <c r="A117" s="4"/>
      <c r="I117" s="4"/>
      <c r="J117" s="4"/>
      <c r="K117" s="4"/>
      <c r="L117" s="4"/>
      <c r="M117" s="4"/>
      <c r="N117" s="4"/>
      <c r="O117" s="4"/>
      <c r="P117" s="4"/>
      <c r="Q117" s="4"/>
      <c r="R117" s="4"/>
      <c r="S117" s="4"/>
      <c r="T117" s="4"/>
      <c r="U117" s="4"/>
      <c r="V117" s="4"/>
      <c r="W117" s="4"/>
      <c r="X117" s="4"/>
      <c r="Y117" s="4"/>
    </row>
    <row r="118" spans="1:25" s="277" customFormat="1" ht="14.25" x14ac:dyDescent="0.2">
      <c r="A118" s="4"/>
      <c r="I118" s="4"/>
      <c r="J118" s="4"/>
      <c r="K118" s="4"/>
      <c r="L118" s="4"/>
      <c r="M118" s="4"/>
      <c r="N118" s="4"/>
      <c r="O118" s="4"/>
      <c r="P118" s="4"/>
      <c r="Q118" s="4"/>
      <c r="R118" s="4"/>
      <c r="S118" s="4"/>
      <c r="T118" s="4"/>
      <c r="U118" s="4"/>
      <c r="V118" s="4"/>
      <c r="W118" s="4"/>
      <c r="X118" s="4"/>
      <c r="Y118" s="4"/>
    </row>
    <row r="119" spans="1:25" s="277" customFormat="1" ht="14.25" x14ac:dyDescent="0.2">
      <c r="A119" s="4"/>
      <c r="I119" s="4"/>
      <c r="J119" s="4"/>
      <c r="K119" s="4"/>
      <c r="L119" s="4"/>
      <c r="M119" s="4"/>
      <c r="N119" s="4"/>
      <c r="O119" s="4"/>
      <c r="P119" s="4"/>
      <c r="Q119" s="4"/>
      <c r="R119" s="4"/>
      <c r="S119" s="4"/>
      <c r="T119" s="4"/>
      <c r="U119" s="4"/>
      <c r="V119" s="4"/>
      <c r="W119" s="4"/>
      <c r="X119" s="4"/>
      <c r="Y119" s="4"/>
    </row>
    <row r="120" spans="1:25" s="277" customFormat="1" ht="14.25" x14ac:dyDescent="0.2">
      <c r="A120" s="4"/>
      <c r="I120" s="4"/>
      <c r="J120" s="4"/>
      <c r="K120" s="4"/>
      <c r="L120" s="4"/>
      <c r="M120" s="4"/>
      <c r="N120" s="4"/>
      <c r="O120" s="4"/>
      <c r="P120" s="4"/>
      <c r="Q120" s="4"/>
      <c r="R120" s="4"/>
      <c r="S120" s="4"/>
      <c r="T120" s="4"/>
      <c r="U120" s="4"/>
      <c r="V120" s="4"/>
      <c r="W120" s="4"/>
      <c r="X120" s="4"/>
      <c r="Y120" s="4"/>
    </row>
    <row r="121" spans="1:25" s="277" customFormat="1" ht="14.25" x14ac:dyDescent="0.2">
      <c r="A121" s="4"/>
      <c r="I121" s="4"/>
      <c r="J121" s="4"/>
      <c r="K121" s="4"/>
      <c r="L121" s="4"/>
      <c r="M121" s="4"/>
      <c r="N121" s="4"/>
      <c r="O121" s="4"/>
      <c r="P121" s="4"/>
      <c r="Q121" s="4"/>
      <c r="R121" s="4"/>
      <c r="S121" s="4"/>
      <c r="T121" s="4"/>
      <c r="U121" s="4"/>
      <c r="V121" s="4"/>
      <c r="W121" s="4"/>
      <c r="X121" s="4"/>
      <c r="Y121" s="4"/>
    </row>
    <row r="122" spans="1:25" s="277" customFormat="1" ht="14.25" x14ac:dyDescent="0.2">
      <c r="A122" s="4"/>
      <c r="I122" s="4"/>
      <c r="J122" s="4"/>
      <c r="K122" s="4"/>
      <c r="L122" s="4"/>
      <c r="M122" s="4"/>
      <c r="N122" s="4"/>
      <c r="O122" s="4"/>
      <c r="P122" s="4"/>
      <c r="Q122" s="4"/>
      <c r="R122" s="4"/>
      <c r="S122" s="4"/>
      <c r="T122" s="4"/>
      <c r="U122" s="4"/>
      <c r="V122" s="4"/>
      <c r="W122" s="4"/>
      <c r="X122" s="4"/>
      <c r="Y122" s="4"/>
    </row>
    <row r="123" spans="1:25" s="277" customFormat="1" ht="14.25" x14ac:dyDescent="0.2">
      <c r="A123" s="4"/>
      <c r="I123" s="4"/>
      <c r="J123" s="4"/>
      <c r="K123" s="4"/>
      <c r="L123" s="4"/>
      <c r="M123" s="4"/>
      <c r="N123" s="4"/>
      <c r="O123" s="4"/>
      <c r="P123" s="4"/>
      <c r="Q123" s="4"/>
      <c r="R123" s="4"/>
      <c r="S123" s="4"/>
      <c r="T123" s="4"/>
      <c r="U123" s="4"/>
      <c r="V123" s="4"/>
      <c r="W123" s="4"/>
      <c r="X123" s="4"/>
      <c r="Y123" s="4"/>
    </row>
    <row r="124" spans="1:25" s="277" customFormat="1" ht="14.25" x14ac:dyDescent="0.2">
      <c r="A124" s="4"/>
      <c r="I124" s="4"/>
      <c r="J124" s="4"/>
      <c r="K124" s="4"/>
      <c r="L124" s="4"/>
      <c r="M124" s="4"/>
      <c r="N124" s="4"/>
      <c r="O124" s="4"/>
      <c r="P124" s="4"/>
      <c r="Q124" s="4"/>
      <c r="R124" s="4"/>
      <c r="S124" s="4"/>
      <c r="T124" s="4"/>
      <c r="U124" s="4"/>
      <c r="V124" s="4"/>
      <c r="W124" s="4"/>
      <c r="X124" s="4"/>
      <c r="Y124" s="4"/>
    </row>
    <row r="125" spans="1:25" s="277" customFormat="1" ht="14.25" x14ac:dyDescent="0.2">
      <c r="A125" s="4"/>
      <c r="I125" s="4"/>
      <c r="J125" s="4"/>
      <c r="K125" s="4"/>
      <c r="L125" s="4"/>
      <c r="M125" s="4"/>
      <c r="N125" s="4"/>
      <c r="O125" s="4"/>
      <c r="P125" s="4"/>
      <c r="Q125" s="4"/>
      <c r="R125" s="4"/>
      <c r="S125" s="4"/>
      <c r="T125" s="4"/>
      <c r="U125" s="4"/>
      <c r="V125" s="4"/>
      <c r="W125" s="4"/>
      <c r="X125" s="4"/>
      <c r="Y125" s="4"/>
    </row>
    <row r="126" spans="1:25" s="277" customFormat="1" ht="14.25" x14ac:dyDescent="0.2">
      <c r="A126" s="4"/>
      <c r="I126" s="4"/>
      <c r="J126" s="4"/>
      <c r="K126" s="4"/>
      <c r="L126" s="4"/>
      <c r="M126" s="4"/>
      <c r="N126" s="4"/>
      <c r="O126" s="4"/>
      <c r="P126" s="4"/>
      <c r="Q126" s="4"/>
      <c r="R126" s="4"/>
      <c r="S126" s="4"/>
      <c r="T126" s="4"/>
      <c r="U126" s="4"/>
      <c r="V126" s="4"/>
      <c r="W126" s="4"/>
      <c r="X126" s="4"/>
      <c r="Y126" s="4"/>
    </row>
    <row r="127" spans="1:25" s="277" customFormat="1" ht="14.25" x14ac:dyDescent="0.2">
      <c r="A127" s="4"/>
      <c r="I127" s="4"/>
      <c r="J127" s="4"/>
      <c r="K127" s="4"/>
      <c r="L127" s="4"/>
      <c r="M127" s="4"/>
      <c r="N127" s="4"/>
      <c r="O127" s="4"/>
      <c r="P127" s="4"/>
      <c r="Q127" s="4"/>
      <c r="R127" s="4"/>
      <c r="S127" s="4"/>
      <c r="T127" s="4"/>
      <c r="U127" s="4"/>
      <c r="V127" s="4"/>
      <c r="W127" s="4"/>
      <c r="X127" s="4"/>
      <c r="Y127" s="4"/>
    </row>
    <row r="128" spans="1:25" s="277" customFormat="1" ht="14.25" x14ac:dyDescent="0.2">
      <c r="A128" s="4"/>
      <c r="I128" s="4"/>
      <c r="J128" s="4"/>
      <c r="K128" s="4"/>
      <c r="L128" s="4"/>
      <c r="M128" s="4"/>
      <c r="N128" s="4"/>
      <c r="O128" s="4"/>
      <c r="P128" s="4"/>
      <c r="Q128" s="4"/>
      <c r="R128" s="4"/>
      <c r="S128" s="4"/>
      <c r="T128" s="4"/>
      <c r="U128" s="4"/>
      <c r="V128" s="4"/>
      <c r="W128" s="4"/>
      <c r="X128" s="4"/>
      <c r="Y128" s="4"/>
    </row>
    <row r="129" spans="1:25" s="277" customFormat="1" ht="14.25" x14ac:dyDescent="0.2">
      <c r="A129" s="4"/>
      <c r="I129" s="4"/>
      <c r="J129" s="4"/>
      <c r="K129" s="4"/>
      <c r="L129" s="4"/>
      <c r="M129" s="4"/>
      <c r="N129" s="4"/>
      <c r="O129" s="4"/>
      <c r="P129" s="4"/>
      <c r="Q129" s="4"/>
      <c r="R129" s="4"/>
      <c r="S129" s="4"/>
      <c r="T129" s="4"/>
      <c r="U129" s="4"/>
      <c r="V129" s="4"/>
      <c r="W129" s="4"/>
      <c r="X129" s="4"/>
      <c r="Y129" s="4"/>
    </row>
    <row r="130" spans="1:25" s="277" customFormat="1" ht="14.25" x14ac:dyDescent="0.2">
      <c r="A130" s="4"/>
      <c r="I130" s="4"/>
      <c r="J130" s="4"/>
      <c r="K130" s="4"/>
      <c r="L130" s="4"/>
      <c r="M130" s="4"/>
      <c r="N130" s="4"/>
      <c r="O130" s="4"/>
      <c r="P130" s="4"/>
      <c r="Q130" s="4"/>
      <c r="R130" s="4"/>
      <c r="S130" s="4"/>
      <c r="T130" s="4"/>
      <c r="U130" s="4"/>
      <c r="V130" s="4"/>
      <c r="W130" s="4"/>
      <c r="X130" s="4"/>
      <c r="Y130" s="4"/>
    </row>
    <row r="131" spans="1:25" s="277" customFormat="1" ht="14.25" x14ac:dyDescent="0.2">
      <c r="A131" s="4"/>
      <c r="I131" s="4"/>
      <c r="J131" s="4"/>
      <c r="K131" s="4"/>
      <c r="L131" s="4"/>
      <c r="M131" s="4"/>
      <c r="N131" s="4"/>
      <c r="O131" s="4"/>
      <c r="P131" s="4"/>
      <c r="Q131" s="4"/>
      <c r="R131" s="4"/>
      <c r="S131" s="4"/>
      <c r="T131" s="4"/>
      <c r="U131" s="4"/>
      <c r="V131" s="4"/>
      <c r="W131" s="4"/>
      <c r="X131" s="4"/>
      <c r="Y131" s="4"/>
    </row>
    <row r="132" spans="1:25" s="277" customFormat="1" ht="14.25" x14ac:dyDescent="0.2">
      <c r="A132" s="4"/>
      <c r="I132" s="4"/>
      <c r="J132" s="4"/>
      <c r="K132" s="4"/>
      <c r="L132" s="4"/>
      <c r="M132" s="4"/>
      <c r="N132" s="4"/>
      <c r="O132" s="4"/>
      <c r="P132" s="4"/>
      <c r="Q132" s="4"/>
      <c r="R132" s="4"/>
      <c r="S132" s="4"/>
      <c r="T132" s="4"/>
      <c r="U132" s="4"/>
      <c r="V132" s="4"/>
      <c r="W132" s="4"/>
      <c r="X132" s="4"/>
      <c r="Y132" s="4"/>
    </row>
    <row r="133" spans="1:25" s="277" customFormat="1" ht="14.25" x14ac:dyDescent="0.2">
      <c r="A133" s="4"/>
      <c r="I133" s="4"/>
      <c r="J133" s="4"/>
      <c r="K133" s="4"/>
      <c r="L133" s="4"/>
      <c r="M133" s="4"/>
      <c r="N133" s="4"/>
      <c r="O133" s="4"/>
      <c r="P133" s="4"/>
      <c r="Q133" s="4"/>
      <c r="R133" s="4"/>
      <c r="S133" s="4"/>
      <c r="T133" s="4"/>
      <c r="U133" s="4"/>
      <c r="V133" s="4"/>
      <c r="W133" s="4"/>
      <c r="X133" s="4"/>
      <c r="Y133" s="4"/>
    </row>
    <row r="134" spans="1:25" s="277" customFormat="1" ht="14.25" x14ac:dyDescent="0.2">
      <c r="A134" s="4"/>
      <c r="I134" s="4"/>
      <c r="J134" s="4"/>
      <c r="K134" s="4"/>
      <c r="L134" s="4"/>
      <c r="M134" s="4"/>
      <c r="N134" s="4"/>
      <c r="O134" s="4"/>
      <c r="P134" s="4"/>
      <c r="Q134" s="4"/>
      <c r="R134" s="4"/>
      <c r="S134" s="4"/>
      <c r="T134" s="4"/>
      <c r="U134" s="4"/>
      <c r="V134" s="4"/>
      <c r="W134" s="4"/>
      <c r="X134" s="4"/>
      <c r="Y134" s="4"/>
    </row>
    <row r="135" spans="1:25" s="277" customFormat="1" ht="14.25" x14ac:dyDescent="0.2">
      <c r="A135" s="4"/>
      <c r="I135" s="4"/>
      <c r="J135" s="4"/>
      <c r="K135" s="4"/>
      <c r="L135" s="4"/>
      <c r="M135" s="4"/>
      <c r="N135" s="4"/>
      <c r="O135" s="4"/>
      <c r="P135" s="4"/>
      <c r="Q135" s="4"/>
      <c r="R135" s="4"/>
      <c r="S135" s="4"/>
      <c r="T135" s="4"/>
      <c r="U135" s="4"/>
      <c r="V135" s="4"/>
      <c r="W135" s="4"/>
      <c r="X135" s="4"/>
      <c r="Y135" s="4"/>
    </row>
    <row r="136" spans="1:25" s="277" customFormat="1" ht="14.25" x14ac:dyDescent="0.2">
      <c r="A136" s="4"/>
      <c r="I136" s="4"/>
      <c r="J136" s="4"/>
      <c r="K136" s="4"/>
      <c r="L136" s="4"/>
      <c r="M136" s="4"/>
      <c r="N136" s="4"/>
      <c r="O136" s="4"/>
      <c r="P136" s="4"/>
      <c r="Q136" s="4"/>
      <c r="R136" s="4"/>
      <c r="S136" s="4"/>
      <c r="T136" s="4"/>
      <c r="U136" s="4"/>
      <c r="V136" s="4"/>
      <c r="W136" s="4"/>
      <c r="X136" s="4"/>
      <c r="Y136" s="4"/>
    </row>
    <row r="137" spans="1:25" s="277" customFormat="1" ht="14.25" x14ac:dyDescent="0.2">
      <c r="A137" s="4"/>
      <c r="I137" s="4"/>
      <c r="J137" s="4"/>
      <c r="K137" s="4"/>
      <c r="L137" s="4"/>
      <c r="M137" s="4"/>
      <c r="N137" s="4"/>
      <c r="O137" s="4"/>
      <c r="P137" s="4"/>
      <c r="Q137" s="4"/>
      <c r="R137" s="4"/>
      <c r="S137" s="4"/>
      <c r="T137" s="4"/>
      <c r="U137" s="4"/>
      <c r="V137" s="4"/>
      <c r="W137" s="4"/>
      <c r="X137" s="4"/>
      <c r="Y137" s="4"/>
    </row>
    <row r="138" spans="1:25" s="277" customFormat="1" ht="14.25" x14ac:dyDescent="0.2">
      <c r="A138" s="4"/>
      <c r="I138" s="4"/>
      <c r="J138" s="4"/>
      <c r="K138" s="4"/>
      <c r="L138" s="4"/>
      <c r="M138" s="4"/>
      <c r="N138" s="4"/>
      <c r="O138" s="4"/>
      <c r="P138" s="4"/>
      <c r="Q138" s="4"/>
      <c r="R138" s="4"/>
      <c r="S138" s="4"/>
      <c r="T138" s="4"/>
      <c r="U138" s="4"/>
      <c r="V138" s="4"/>
      <c r="W138" s="4"/>
      <c r="X138" s="4"/>
      <c r="Y138" s="4"/>
    </row>
    <row r="139" spans="1:25" s="277" customFormat="1" ht="14.25" x14ac:dyDescent="0.2">
      <c r="A139" s="4"/>
      <c r="I139" s="4"/>
      <c r="J139" s="4"/>
      <c r="K139" s="4"/>
      <c r="L139" s="4"/>
      <c r="M139" s="4"/>
      <c r="N139" s="4"/>
      <c r="O139" s="4"/>
      <c r="P139" s="4"/>
      <c r="Q139" s="4"/>
      <c r="R139" s="4"/>
      <c r="S139" s="4"/>
      <c r="T139" s="4"/>
      <c r="U139" s="4"/>
      <c r="V139" s="4"/>
      <c r="W139" s="4"/>
      <c r="X139" s="4"/>
      <c r="Y139" s="4"/>
    </row>
    <row r="140" spans="1:25" s="277" customFormat="1" ht="14.25" x14ac:dyDescent="0.2">
      <c r="A140" s="4"/>
      <c r="I140" s="4"/>
      <c r="J140" s="4"/>
      <c r="K140" s="4"/>
      <c r="L140" s="4"/>
      <c r="M140" s="4"/>
      <c r="N140" s="4"/>
      <c r="O140" s="4"/>
      <c r="P140" s="4"/>
      <c r="Q140" s="4"/>
      <c r="R140" s="4"/>
      <c r="S140" s="4"/>
      <c r="T140" s="4"/>
      <c r="U140" s="4"/>
      <c r="V140" s="4"/>
      <c r="W140" s="4"/>
      <c r="X140" s="4"/>
      <c r="Y140" s="4"/>
    </row>
    <row r="141" spans="1:25" s="277" customFormat="1" ht="14.25" x14ac:dyDescent="0.2">
      <c r="A141" s="4"/>
      <c r="I141" s="4"/>
      <c r="J141" s="4"/>
      <c r="K141" s="4"/>
      <c r="L141" s="4"/>
      <c r="M141" s="4"/>
      <c r="N141" s="4"/>
      <c r="O141" s="4"/>
      <c r="P141" s="4"/>
      <c r="Q141" s="4"/>
      <c r="R141" s="4"/>
      <c r="S141" s="4"/>
      <c r="T141" s="4"/>
      <c r="U141" s="4"/>
      <c r="V141" s="4"/>
      <c r="W141" s="4"/>
      <c r="X141" s="4"/>
      <c r="Y141" s="4"/>
    </row>
    <row r="142" spans="1:25" s="277" customFormat="1" ht="14.25" x14ac:dyDescent="0.2">
      <c r="A142" s="4"/>
      <c r="I142" s="4"/>
      <c r="J142" s="4"/>
      <c r="K142" s="4"/>
      <c r="L142" s="4"/>
      <c r="M142" s="4"/>
      <c r="N142" s="4"/>
      <c r="O142" s="4"/>
      <c r="P142" s="4"/>
      <c r="Q142" s="4"/>
      <c r="R142" s="4"/>
      <c r="S142" s="4"/>
      <c r="T142" s="4"/>
      <c r="U142" s="4"/>
      <c r="V142" s="4"/>
      <c r="W142" s="4"/>
      <c r="X142" s="4"/>
      <c r="Y142" s="4"/>
    </row>
    <row r="143" spans="1:25" s="277" customFormat="1" ht="14.25" x14ac:dyDescent="0.2">
      <c r="A143" s="4"/>
      <c r="I143" s="4"/>
      <c r="J143" s="4"/>
      <c r="K143" s="4"/>
      <c r="L143" s="4"/>
      <c r="M143" s="4"/>
      <c r="N143" s="4"/>
      <c r="O143" s="4"/>
      <c r="P143" s="4"/>
      <c r="Q143" s="4"/>
      <c r="R143" s="4"/>
      <c r="S143" s="4"/>
      <c r="T143" s="4"/>
      <c r="U143" s="4"/>
      <c r="V143" s="4"/>
      <c r="W143" s="4"/>
      <c r="X143" s="4"/>
      <c r="Y143" s="4"/>
    </row>
    <row r="144" spans="1:25" s="277" customFormat="1" ht="14.25" x14ac:dyDescent="0.2">
      <c r="A144" s="4"/>
      <c r="I144" s="4"/>
      <c r="J144" s="4"/>
      <c r="K144" s="4"/>
      <c r="L144" s="4"/>
      <c r="M144" s="4"/>
      <c r="N144" s="4"/>
      <c r="O144" s="4"/>
      <c r="P144" s="4"/>
      <c r="Q144" s="4"/>
      <c r="R144" s="4"/>
      <c r="S144" s="4"/>
      <c r="T144" s="4"/>
      <c r="U144" s="4"/>
      <c r="V144" s="4"/>
      <c r="W144" s="4"/>
      <c r="X144" s="4"/>
      <c r="Y144" s="4"/>
    </row>
    <row r="145" spans="1:25" s="277" customFormat="1" ht="14.25" x14ac:dyDescent="0.2">
      <c r="A145" s="4"/>
      <c r="I145" s="4"/>
      <c r="J145" s="4"/>
      <c r="K145" s="4"/>
      <c r="L145" s="4"/>
      <c r="M145" s="4"/>
      <c r="N145" s="4"/>
      <c r="O145" s="4"/>
      <c r="P145" s="4"/>
      <c r="Q145" s="4"/>
      <c r="R145" s="4"/>
      <c r="S145" s="4"/>
      <c r="T145" s="4"/>
      <c r="U145" s="4"/>
      <c r="V145" s="4"/>
      <c r="W145" s="4"/>
      <c r="X145" s="4"/>
      <c r="Y145" s="4"/>
    </row>
    <row r="146" spans="1:25" s="277" customFormat="1" ht="14.25" x14ac:dyDescent="0.2">
      <c r="A146" s="4"/>
      <c r="I146" s="4"/>
      <c r="J146" s="4"/>
      <c r="K146" s="4"/>
      <c r="L146" s="4"/>
      <c r="M146" s="4"/>
      <c r="N146" s="4"/>
      <c r="O146" s="4"/>
      <c r="P146" s="4"/>
      <c r="Q146" s="4"/>
      <c r="R146" s="4"/>
      <c r="S146" s="4"/>
      <c r="T146" s="4"/>
      <c r="U146" s="4"/>
      <c r="V146" s="4"/>
      <c r="W146" s="4"/>
      <c r="X146" s="4"/>
      <c r="Y146" s="4"/>
    </row>
    <row r="147" spans="1:25" s="277" customFormat="1" ht="14.25" x14ac:dyDescent="0.2">
      <c r="A147" s="4"/>
      <c r="I147" s="4"/>
      <c r="J147" s="4"/>
      <c r="K147" s="4"/>
      <c r="L147" s="4"/>
      <c r="M147" s="4"/>
      <c r="N147" s="4"/>
      <c r="O147" s="4"/>
      <c r="P147" s="4"/>
      <c r="Q147" s="4"/>
      <c r="R147" s="4"/>
      <c r="S147" s="4"/>
      <c r="T147" s="4"/>
      <c r="U147" s="4"/>
      <c r="V147" s="4"/>
      <c r="W147" s="4"/>
      <c r="X147" s="4"/>
      <c r="Y147" s="4"/>
    </row>
    <row r="148" spans="1:25" s="277" customFormat="1" ht="14.25" x14ac:dyDescent="0.2">
      <c r="A148" s="4"/>
      <c r="I148" s="4"/>
      <c r="J148" s="4"/>
      <c r="K148" s="4"/>
      <c r="L148" s="4"/>
      <c r="M148" s="4"/>
      <c r="N148" s="4"/>
      <c r="O148" s="4"/>
      <c r="P148" s="4"/>
      <c r="Q148" s="4"/>
      <c r="R148" s="4"/>
      <c r="S148" s="4"/>
      <c r="T148" s="4"/>
      <c r="U148" s="4"/>
      <c r="V148" s="4"/>
      <c r="W148" s="4"/>
      <c r="X148" s="4"/>
      <c r="Y148" s="4"/>
    </row>
    <row r="149" spans="1:25" s="277" customFormat="1" ht="14.25" x14ac:dyDescent="0.2">
      <c r="A149" s="4"/>
      <c r="I149" s="4"/>
      <c r="J149" s="4"/>
      <c r="K149" s="4"/>
      <c r="L149" s="4"/>
      <c r="M149" s="4"/>
      <c r="N149" s="4"/>
      <c r="O149" s="4"/>
      <c r="P149" s="4"/>
      <c r="Q149" s="4"/>
      <c r="R149" s="4"/>
      <c r="S149" s="4"/>
      <c r="T149" s="4"/>
      <c r="U149" s="4"/>
      <c r="V149" s="4"/>
      <c r="W149" s="4"/>
      <c r="X149" s="4"/>
      <c r="Y149" s="4"/>
    </row>
    <row r="150" spans="1:25" s="277" customFormat="1" ht="14.25" x14ac:dyDescent="0.2">
      <c r="A150" s="4"/>
      <c r="I150" s="4"/>
      <c r="J150" s="4"/>
      <c r="K150" s="4"/>
      <c r="L150" s="4"/>
      <c r="M150" s="4"/>
      <c r="N150" s="4"/>
      <c r="O150" s="4"/>
      <c r="P150" s="4"/>
      <c r="Q150" s="4"/>
      <c r="R150" s="4"/>
      <c r="S150" s="4"/>
      <c r="T150" s="4"/>
      <c r="U150" s="4"/>
      <c r="V150" s="4"/>
      <c r="W150" s="4"/>
      <c r="X150" s="4"/>
      <c r="Y150" s="4"/>
    </row>
    <row r="151" spans="1:25" s="277" customFormat="1" ht="14.25" x14ac:dyDescent="0.2">
      <c r="A151" s="4"/>
      <c r="I151" s="4"/>
      <c r="J151" s="4"/>
      <c r="K151" s="4"/>
      <c r="L151" s="4"/>
      <c r="M151" s="4"/>
      <c r="N151" s="4"/>
      <c r="O151" s="4"/>
      <c r="P151" s="4"/>
      <c r="Q151" s="4"/>
      <c r="R151" s="4"/>
      <c r="S151" s="4"/>
      <c r="T151" s="4"/>
      <c r="U151" s="4"/>
      <c r="V151" s="4"/>
      <c r="W151" s="4"/>
      <c r="X151" s="4"/>
      <c r="Y151" s="4"/>
    </row>
    <row r="152" spans="1:25" s="277" customFormat="1" ht="14.25" x14ac:dyDescent="0.2">
      <c r="A152" s="4"/>
      <c r="I152" s="4"/>
      <c r="J152" s="4"/>
      <c r="K152" s="4"/>
      <c r="L152" s="4"/>
      <c r="M152" s="4"/>
      <c r="N152" s="4"/>
      <c r="O152" s="4"/>
      <c r="P152" s="4"/>
      <c r="Q152" s="4"/>
      <c r="R152" s="4"/>
      <c r="S152" s="4"/>
      <c r="T152" s="4"/>
      <c r="U152" s="4"/>
      <c r="V152" s="4"/>
      <c r="W152" s="4"/>
      <c r="X152" s="4"/>
      <c r="Y152" s="4"/>
    </row>
    <row r="153" spans="1:25" s="277" customFormat="1" ht="14.25" x14ac:dyDescent="0.2">
      <c r="A153" s="4"/>
      <c r="I153" s="4"/>
      <c r="J153" s="4"/>
      <c r="K153" s="4"/>
      <c r="L153" s="4"/>
      <c r="M153" s="4"/>
      <c r="N153" s="4"/>
      <c r="O153" s="4"/>
      <c r="P153" s="4"/>
      <c r="Q153" s="4"/>
      <c r="R153" s="4"/>
      <c r="S153" s="4"/>
      <c r="T153" s="4"/>
      <c r="U153" s="4"/>
      <c r="V153" s="4"/>
      <c r="W153" s="4"/>
      <c r="X153" s="4"/>
      <c r="Y153" s="4"/>
    </row>
    <row r="154" spans="1:25" s="277" customFormat="1" ht="14.25" x14ac:dyDescent="0.2">
      <c r="A154" s="4"/>
      <c r="I154" s="4"/>
      <c r="J154" s="4"/>
      <c r="K154" s="4"/>
      <c r="L154" s="4"/>
      <c r="M154" s="4"/>
      <c r="N154" s="4"/>
      <c r="O154" s="4"/>
      <c r="P154" s="4"/>
      <c r="Q154" s="4"/>
      <c r="R154" s="4"/>
      <c r="S154" s="4"/>
      <c r="T154" s="4"/>
      <c r="U154" s="4"/>
      <c r="V154" s="4"/>
      <c r="W154" s="4"/>
      <c r="X154" s="4"/>
      <c r="Y154" s="4"/>
    </row>
    <row r="155" spans="1:25" s="277" customFormat="1" ht="14.25" x14ac:dyDescent="0.2">
      <c r="A155" s="4"/>
      <c r="I155" s="4"/>
      <c r="J155" s="4"/>
      <c r="K155" s="4"/>
      <c r="L155" s="4"/>
      <c r="M155" s="4"/>
      <c r="N155" s="4"/>
      <c r="O155" s="4"/>
      <c r="P155" s="4"/>
      <c r="Q155" s="4"/>
      <c r="R155" s="4"/>
      <c r="S155" s="4"/>
      <c r="T155" s="4"/>
      <c r="U155" s="4"/>
      <c r="V155" s="4"/>
      <c r="W155" s="4"/>
      <c r="X155" s="4"/>
      <c r="Y155" s="4"/>
    </row>
    <row r="156" spans="1:25" s="277" customFormat="1" ht="14.25" x14ac:dyDescent="0.2">
      <c r="A156" s="4"/>
      <c r="I156" s="4"/>
      <c r="J156" s="4"/>
      <c r="K156" s="4"/>
      <c r="L156" s="4"/>
      <c r="M156" s="4"/>
      <c r="N156" s="4"/>
      <c r="O156" s="4"/>
      <c r="P156" s="4"/>
      <c r="Q156" s="4"/>
      <c r="R156" s="4"/>
      <c r="S156" s="4"/>
      <c r="T156" s="4"/>
      <c r="U156" s="4"/>
      <c r="V156" s="4"/>
      <c r="W156" s="4"/>
      <c r="X156" s="4"/>
      <c r="Y156" s="4"/>
    </row>
    <row r="157" spans="1:25" s="277" customFormat="1" ht="14.25" x14ac:dyDescent="0.2">
      <c r="A157" s="4"/>
      <c r="I157" s="4"/>
      <c r="J157" s="4"/>
      <c r="K157" s="4"/>
      <c r="L157" s="4"/>
      <c r="M157" s="4"/>
      <c r="N157" s="4"/>
      <c r="O157" s="4"/>
      <c r="P157" s="4"/>
      <c r="Q157" s="4"/>
      <c r="R157" s="4"/>
      <c r="S157" s="4"/>
      <c r="T157" s="4"/>
      <c r="U157" s="4"/>
      <c r="V157" s="4"/>
      <c r="W157" s="4"/>
      <c r="X157" s="4"/>
      <c r="Y157" s="4"/>
    </row>
    <row r="158" spans="1:25" s="277" customFormat="1" ht="14.25" x14ac:dyDescent="0.2">
      <c r="A158" s="4"/>
      <c r="I158" s="4"/>
      <c r="J158" s="4"/>
      <c r="K158" s="4"/>
      <c r="L158" s="4"/>
      <c r="M158" s="4"/>
      <c r="N158" s="4"/>
      <c r="O158" s="4"/>
      <c r="P158" s="4"/>
      <c r="Q158" s="4"/>
      <c r="R158" s="4"/>
      <c r="S158" s="4"/>
      <c r="T158" s="4"/>
      <c r="U158" s="4"/>
      <c r="V158" s="4"/>
      <c r="W158" s="4"/>
      <c r="X158" s="4"/>
      <c r="Y158" s="4"/>
    </row>
    <row r="159" spans="1:25" s="277" customFormat="1" ht="14.25" x14ac:dyDescent="0.2">
      <c r="A159" s="4"/>
      <c r="I159" s="4"/>
      <c r="J159" s="4"/>
      <c r="K159" s="4"/>
      <c r="L159" s="4"/>
      <c r="M159" s="4"/>
      <c r="N159" s="4"/>
      <c r="O159" s="4"/>
      <c r="P159" s="4"/>
      <c r="Q159" s="4"/>
      <c r="R159" s="4"/>
      <c r="S159" s="4"/>
      <c r="T159" s="4"/>
      <c r="U159" s="4"/>
      <c r="V159" s="4"/>
      <c r="W159" s="4"/>
      <c r="X159" s="4"/>
      <c r="Y159" s="4"/>
    </row>
    <row r="160" spans="1:25" s="277" customFormat="1" ht="14.25" x14ac:dyDescent="0.2">
      <c r="A160" s="4"/>
      <c r="I160" s="4"/>
      <c r="J160" s="4"/>
      <c r="K160" s="4"/>
      <c r="L160" s="4"/>
      <c r="M160" s="4"/>
      <c r="N160" s="4"/>
      <c r="O160" s="4"/>
      <c r="P160" s="4"/>
      <c r="Q160" s="4"/>
      <c r="R160" s="4"/>
      <c r="S160" s="4"/>
      <c r="T160" s="4"/>
      <c r="U160" s="4"/>
      <c r="V160" s="4"/>
      <c r="W160" s="4"/>
      <c r="X160" s="4"/>
      <c r="Y160" s="4"/>
    </row>
    <row r="161" spans="1:25" s="277" customFormat="1" ht="14.25" x14ac:dyDescent="0.2">
      <c r="A161" s="4"/>
      <c r="I161" s="4"/>
      <c r="J161" s="4"/>
      <c r="K161" s="4"/>
      <c r="L161" s="4"/>
      <c r="M161" s="4"/>
      <c r="N161" s="4"/>
      <c r="O161" s="4"/>
      <c r="P161" s="4"/>
      <c r="Q161" s="4"/>
      <c r="R161" s="4"/>
      <c r="S161" s="4"/>
      <c r="T161" s="4"/>
      <c r="U161" s="4"/>
      <c r="V161" s="4"/>
      <c r="W161" s="4"/>
      <c r="X161" s="4"/>
      <c r="Y161" s="4"/>
    </row>
    <row r="162" spans="1:25" s="277" customFormat="1" ht="14.25" x14ac:dyDescent="0.2">
      <c r="A162" s="4"/>
      <c r="I162" s="4"/>
      <c r="J162" s="4"/>
      <c r="K162" s="4"/>
      <c r="L162" s="4"/>
      <c r="M162" s="4"/>
      <c r="N162" s="4"/>
      <c r="O162" s="4"/>
      <c r="P162" s="4"/>
      <c r="Q162" s="4"/>
      <c r="R162" s="4"/>
      <c r="S162" s="4"/>
      <c r="T162" s="4"/>
      <c r="U162" s="4"/>
      <c r="V162" s="4"/>
      <c r="W162" s="4"/>
      <c r="X162" s="4"/>
      <c r="Y162" s="4"/>
    </row>
    <row r="163" spans="1:25" s="277" customFormat="1" ht="14.25" x14ac:dyDescent="0.2">
      <c r="A163" s="4"/>
      <c r="I163" s="4"/>
      <c r="J163" s="4"/>
      <c r="K163" s="4"/>
      <c r="L163" s="4"/>
      <c r="M163" s="4"/>
      <c r="N163" s="4"/>
      <c r="O163" s="4"/>
      <c r="P163" s="4"/>
      <c r="Q163" s="4"/>
      <c r="R163" s="4"/>
      <c r="S163" s="4"/>
      <c r="T163" s="4"/>
      <c r="U163" s="4"/>
      <c r="V163" s="4"/>
      <c r="W163" s="4"/>
      <c r="X163" s="4"/>
      <c r="Y163" s="4"/>
    </row>
    <row r="164" spans="1:25" s="277" customFormat="1" ht="14.25" x14ac:dyDescent="0.2">
      <c r="A164" s="4"/>
      <c r="I164" s="4"/>
      <c r="J164" s="4"/>
      <c r="K164" s="4"/>
      <c r="L164" s="4"/>
      <c r="M164" s="4"/>
      <c r="N164" s="4"/>
      <c r="O164" s="4"/>
      <c r="P164" s="4"/>
      <c r="Q164" s="4"/>
      <c r="R164" s="4"/>
      <c r="S164" s="4"/>
      <c r="T164" s="4"/>
      <c r="U164" s="4"/>
      <c r="V164" s="4"/>
      <c r="W164" s="4"/>
      <c r="X164" s="4"/>
      <c r="Y164" s="4"/>
    </row>
    <row r="165" spans="1:25" s="277" customFormat="1" ht="14.25" x14ac:dyDescent="0.2">
      <c r="A165" s="4"/>
      <c r="I165" s="4"/>
      <c r="J165" s="4"/>
      <c r="K165" s="4"/>
      <c r="L165" s="4"/>
      <c r="M165" s="4"/>
      <c r="N165" s="4"/>
      <c r="O165" s="4"/>
      <c r="P165" s="4"/>
      <c r="Q165" s="4"/>
      <c r="R165" s="4"/>
      <c r="S165" s="4"/>
      <c r="T165" s="4"/>
      <c r="U165" s="4"/>
      <c r="V165" s="4"/>
      <c r="W165" s="4"/>
      <c r="X165" s="4"/>
      <c r="Y165" s="4"/>
    </row>
    <row r="166" spans="1:25" s="277" customFormat="1" ht="14.25" x14ac:dyDescent="0.2">
      <c r="A166" s="4"/>
      <c r="I166" s="4"/>
      <c r="J166" s="4"/>
      <c r="K166" s="4"/>
      <c r="L166" s="4"/>
      <c r="M166" s="4"/>
      <c r="N166" s="4"/>
      <c r="O166" s="4"/>
      <c r="P166" s="4"/>
      <c r="Q166" s="4"/>
      <c r="R166" s="4"/>
      <c r="S166" s="4"/>
      <c r="T166" s="4"/>
      <c r="U166" s="4"/>
      <c r="V166" s="4"/>
      <c r="W166" s="4"/>
      <c r="X166" s="4"/>
      <c r="Y166" s="4"/>
    </row>
    <row r="167" spans="1:25" s="277" customFormat="1" ht="14.25" x14ac:dyDescent="0.2">
      <c r="A167" s="4"/>
      <c r="I167" s="4"/>
      <c r="J167" s="4"/>
      <c r="K167" s="4"/>
      <c r="L167" s="4"/>
      <c r="M167" s="4"/>
      <c r="N167" s="4"/>
      <c r="O167" s="4"/>
      <c r="P167" s="4"/>
      <c r="Q167" s="4"/>
      <c r="R167" s="4"/>
      <c r="S167" s="4"/>
      <c r="T167" s="4"/>
      <c r="U167" s="4"/>
      <c r="V167" s="4"/>
      <c r="W167" s="4"/>
      <c r="X167" s="4"/>
      <c r="Y167" s="4"/>
    </row>
    <row r="168" spans="1:25" s="277" customFormat="1" ht="14.25" x14ac:dyDescent="0.2">
      <c r="A168" s="4"/>
      <c r="I168" s="4"/>
      <c r="J168" s="4"/>
      <c r="K168" s="4"/>
      <c r="L168" s="4"/>
      <c r="M168" s="4"/>
      <c r="N168" s="4"/>
      <c r="O168" s="4"/>
      <c r="P168" s="4"/>
      <c r="Q168" s="4"/>
      <c r="R168" s="4"/>
      <c r="S168" s="4"/>
      <c r="T168" s="4"/>
      <c r="U168" s="4"/>
      <c r="V168" s="4"/>
      <c r="W168" s="4"/>
      <c r="X168" s="4"/>
      <c r="Y168" s="4"/>
    </row>
    <row r="169" spans="1:25" s="277" customFormat="1" ht="14.25" x14ac:dyDescent="0.2">
      <c r="A169" s="4"/>
      <c r="I169" s="4"/>
      <c r="J169" s="4"/>
      <c r="K169" s="4"/>
      <c r="L169" s="4"/>
      <c r="M169" s="4"/>
      <c r="N169" s="4"/>
      <c r="O169" s="4"/>
      <c r="P169" s="4"/>
      <c r="Q169" s="4"/>
      <c r="R169" s="4"/>
      <c r="S169" s="4"/>
      <c r="T169" s="4"/>
      <c r="U169" s="4"/>
      <c r="V169" s="4"/>
      <c r="W169" s="4"/>
      <c r="X169" s="4"/>
      <c r="Y169" s="4"/>
    </row>
    <row r="170" spans="1:25" s="277" customFormat="1" ht="14.25" x14ac:dyDescent="0.2">
      <c r="A170" s="4"/>
      <c r="I170" s="4"/>
      <c r="J170" s="4"/>
      <c r="K170" s="4"/>
      <c r="L170" s="4"/>
      <c r="M170" s="4"/>
      <c r="N170" s="4"/>
      <c r="O170" s="4"/>
      <c r="P170" s="4"/>
      <c r="Q170" s="4"/>
      <c r="R170" s="4"/>
      <c r="S170" s="4"/>
      <c r="T170" s="4"/>
      <c r="U170" s="4"/>
      <c r="V170" s="4"/>
      <c r="W170" s="4"/>
      <c r="X170" s="4"/>
      <c r="Y170" s="4"/>
    </row>
    <row r="171" spans="1:25" s="277" customFormat="1" ht="14.25" x14ac:dyDescent="0.2">
      <c r="A171" s="4"/>
      <c r="I171" s="4"/>
      <c r="J171" s="4"/>
      <c r="K171" s="4"/>
      <c r="L171" s="4"/>
      <c r="M171" s="4"/>
      <c r="N171" s="4"/>
      <c r="O171" s="4"/>
      <c r="P171" s="4"/>
      <c r="Q171" s="4"/>
      <c r="R171" s="4"/>
      <c r="S171" s="4"/>
      <c r="T171" s="4"/>
      <c r="U171" s="4"/>
      <c r="V171" s="4"/>
      <c r="W171" s="4"/>
      <c r="X171" s="4"/>
      <c r="Y171" s="4"/>
    </row>
    <row r="172" spans="1:25" s="277" customFormat="1" ht="14.25" x14ac:dyDescent="0.2">
      <c r="A172" s="4"/>
      <c r="I172" s="4"/>
      <c r="J172" s="4"/>
      <c r="K172" s="4"/>
      <c r="L172" s="4"/>
      <c r="M172" s="4"/>
      <c r="N172" s="4"/>
      <c r="O172" s="4"/>
      <c r="P172" s="4"/>
      <c r="Q172" s="4"/>
      <c r="R172" s="4"/>
      <c r="S172" s="4"/>
      <c r="T172" s="4"/>
      <c r="U172" s="4"/>
      <c r="V172" s="4"/>
      <c r="W172" s="4"/>
      <c r="X172" s="4"/>
      <c r="Y172" s="4"/>
    </row>
    <row r="173" spans="1:25" s="277" customFormat="1" ht="14.25" x14ac:dyDescent="0.2">
      <c r="A173" s="4"/>
      <c r="I173" s="4"/>
      <c r="J173" s="4"/>
      <c r="K173" s="4"/>
      <c r="L173" s="4"/>
      <c r="M173" s="4"/>
      <c r="N173" s="4"/>
      <c r="O173" s="4"/>
      <c r="P173" s="4"/>
      <c r="Q173" s="4"/>
      <c r="R173" s="4"/>
      <c r="S173" s="4"/>
      <c r="T173" s="4"/>
      <c r="U173" s="4"/>
      <c r="V173" s="4"/>
      <c r="W173" s="4"/>
      <c r="X173" s="4"/>
      <c r="Y173" s="4"/>
    </row>
    <row r="174" spans="1:25" s="277" customFormat="1" ht="14.25" x14ac:dyDescent="0.2">
      <c r="A174" s="4"/>
      <c r="I174" s="4"/>
      <c r="J174" s="4"/>
      <c r="K174" s="4"/>
      <c r="L174" s="4"/>
      <c r="M174" s="4"/>
      <c r="N174" s="4"/>
      <c r="O174" s="4"/>
      <c r="P174" s="4"/>
      <c r="Q174" s="4"/>
      <c r="R174" s="4"/>
      <c r="S174" s="4"/>
      <c r="T174" s="4"/>
      <c r="U174" s="4"/>
      <c r="V174" s="4"/>
      <c r="W174" s="4"/>
      <c r="X174" s="4"/>
      <c r="Y174" s="4"/>
    </row>
    <row r="175" spans="1:25" s="277" customFormat="1" ht="14.25" x14ac:dyDescent="0.2">
      <c r="A175" s="4"/>
      <c r="I175" s="4"/>
      <c r="J175" s="4"/>
      <c r="K175" s="4"/>
      <c r="L175" s="4"/>
      <c r="M175" s="4"/>
      <c r="N175" s="4"/>
      <c r="O175" s="4"/>
      <c r="P175" s="4"/>
      <c r="Q175" s="4"/>
      <c r="R175" s="4"/>
      <c r="S175" s="4"/>
      <c r="T175" s="4"/>
      <c r="U175" s="4"/>
      <c r="V175" s="4"/>
      <c r="W175" s="4"/>
      <c r="X175" s="4"/>
      <c r="Y175" s="4"/>
    </row>
    <row r="176" spans="1:25" s="277" customFormat="1" ht="14.25" x14ac:dyDescent="0.2">
      <c r="A176" s="4"/>
      <c r="I176" s="4"/>
      <c r="J176" s="4"/>
      <c r="K176" s="4"/>
      <c r="L176" s="4"/>
      <c r="M176" s="4"/>
      <c r="N176" s="4"/>
      <c r="O176" s="4"/>
      <c r="P176" s="4"/>
      <c r="Q176" s="4"/>
      <c r="R176" s="4"/>
      <c r="S176" s="4"/>
      <c r="T176" s="4"/>
      <c r="U176" s="4"/>
      <c r="V176" s="4"/>
      <c r="W176" s="4"/>
      <c r="X176" s="4"/>
      <c r="Y176" s="4"/>
    </row>
    <row r="177" spans="1:25" s="277" customFormat="1" ht="14.25" x14ac:dyDescent="0.2">
      <c r="A177" s="4"/>
      <c r="I177" s="4"/>
      <c r="J177" s="4"/>
      <c r="K177" s="4"/>
      <c r="L177" s="4"/>
      <c r="M177" s="4"/>
      <c r="N177" s="4"/>
      <c r="O177" s="4"/>
      <c r="P177" s="4"/>
      <c r="Q177" s="4"/>
      <c r="R177" s="4"/>
      <c r="S177" s="4"/>
      <c r="T177" s="4"/>
      <c r="U177" s="4"/>
      <c r="V177" s="4"/>
      <c r="W177" s="4"/>
      <c r="X177" s="4"/>
      <c r="Y177" s="4"/>
    </row>
    <row r="178" spans="1:25" s="277" customFormat="1" ht="14.25" x14ac:dyDescent="0.2">
      <c r="A178" s="4"/>
      <c r="I178" s="4"/>
      <c r="J178" s="4"/>
      <c r="K178" s="4"/>
      <c r="L178" s="4"/>
      <c r="M178" s="4"/>
      <c r="N178" s="4"/>
      <c r="O178" s="4"/>
      <c r="P178" s="4"/>
      <c r="Q178" s="4"/>
      <c r="R178" s="4"/>
      <c r="S178" s="4"/>
      <c r="T178" s="4"/>
      <c r="U178" s="4"/>
      <c r="V178" s="4"/>
      <c r="W178" s="4"/>
      <c r="X178" s="4"/>
      <c r="Y178" s="4"/>
    </row>
    <row r="179" spans="1:25" s="277" customFormat="1" ht="14.25" x14ac:dyDescent="0.2">
      <c r="A179" s="4"/>
      <c r="I179" s="4"/>
      <c r="J179" s="4"/>
      <c r="K179" s="4"/>
      <c r="L179" s="4"/>
      <c r="M179" s="4"/>
      <c r="N179" s="4"/>
      <c r="O179" s="4"/>
      <c r="P179" s="4"/>
      <c r="Q179" s="4"/>
      <c r="R179" s="4"/>
      <c r="S179" s="4"/>
      <c r="T179" s="4"/>
      <c r="U179" s="4"/>
      <c r="V179" s="4"/>
      <c r="W179" s="4"/>
      <c r="X179" s="4"/>
      <c r="Y179" s="4"/>
    </row>
    <row r="180" spans="1:25" s="277" customFormat="1" ht="14.25" x14ac:dyDescent="0.2">
      <c r="A180" s="4"/>
      <c r="I180" s="4"/>
      <c r="J180" s="4"/>
      <c r="K180" s="4"/>
      <c r="L180" s="4"/>
      <c r="M180" s="4"/>
      <c r="N180" s="4"/>
      <c r="O180" s="4"/>
      <c r="P180" s="4"/>
      <c r="Q180" s="4"/>
      <c r="R180" s="4"/>
      <c r="S180" s="4"/>
      <c r="T180" s="4"/>
      <c r="U180" s="4"/>
      <c r="V180" s="4"/>
      <c r="W180" s="4"/>
      <c r="X180" s="4"/>
      <c r="Y180" s="4"/>
    </row>
    <row r="181" spans="1:25" s="277" customFormat="1" ht="14.25" x14ac:dyDescent="0.2">
      <c r="A181" s="4"/>
      <c r="I181" s="4"/>
      <c r="J181" s="4"/>
      <c r="K181" s="4"/>
      <c r="L181" s="4"/>
      <c r="M181" s="4"/>
      <c r="N181" s="4"/>
      <c r="O181" s="4"/>
      <c r="P181" s="4"/>
      <c r="Q181" s="4"/>
      <c r="R181" s="4"/>
      <c r="S181" s="4"/>
      <c r="T181" s="4"/>
      <c r="U181" s="4"/>
      <c r="V181" s="4"/>
      <c r="W181" s="4"/>
      <c r="X181" s="4"/>
      <c r="Y181" s="4"/>
    </row>
    <row r="182" spans="1:25" s="277" customFormat="1" ht="14.25" x14ac:dyDescent="0.2">
      <c r="A182" s="4"/>
      <c r="I182" s="4"/>
      <c r="J182" s="4"/>
      <c r="K182" s="4"/>
      <c r="L182" s="4"/>
      <c r="M182" s="4"/>
      <c r="N182" s="4"/>
      <c r="O182" s="4"/>
      <c r="P182" s="4"/>
      <c r="Q182" s="4"/>
      <c r="R182" s="4"/>
      <c r="S182" s="4"/>
      <c r="T182" s="4"/>
      <c r="U182" s="4"/>
      <c r="V182" s="4"/>
      <c r="W182" s="4"/>
      <c r="X182" s="4"/>
      <c r="Y182" s="4"/>
    </row>
    <row r="183" spans="1:25" s="277" customFormat="1" ht="14.25" x14ac:dyDescent="0.2">
      <c r="A183" s="4"/>
      <c r="I183" s="4"/>
      <c r="J183" s="4"/>
      <c r="K183" s="4"/>
      <c r="L183" s="4"/>
      <c r="M183" s="4"/>
      <c r="N183" s="4"/>
      <c r="O183" s="4"/>
      <c r="P183" s="4"/>
      <c r="Q183" s="4"/>
      <c r="R183" s="4"/>
      <c r="S183" s="4"/>
      <c r="T183" s="4"/>
      <c r="U183" s="4"/>
      <c r="V183" s="4"/>
      <c r="W183" s="4"/>
      <c r="X183" s="4"/>
      <c r="Y183" s="4"/>
    </row>
    <row r="184" spans="1:25" s="277" customFormat="1" ht="14.25" x14ac:dyDescent="0.2">
      <c r="A184" s="4"/>
      <c r="I184" s="4"/>
      <c r="J184" s="4"/>
      <c r="K184" s="4"/>
      <c r="L184" s="4"/>
      <c r="M184" s="4"/>
      <c r="N184" s="4"/>
      <c r="O184" s="4"/>
      <c r="P184" s="4"/>
      <c r="Q184" s="4"/>
      <c r="R184" s="4"/>
      <c r="S184" s="4"/>
      <c r="T184" s="4"/>
      <c r="U184" s="4"/>
      <c r="V184" s="4"/>
      <c r="W184" s="4"/>
      <c r="X184" s="4"/>
      <c r="Y184" s="4"/>
    </row>
    <row r="185" spans="1:25" s="277" customFormat="1" ht="14.25" x14ac:dyDescent="0.2">
      <c r="A185" s="4"/>
      <c r="I185" s="4"/>
      <c r="J185" s="4"/>
      <c r="K185" s="4"/>
      <c r="L185" s="4"/>
      <c r="M185" s="4"/>
      <c r="N185" s="4"/>
      <c r="O185" s="4"/>
      <c r="P185" s="4"/>
      <c r="Q185" s="4"/>
      <c r="R185" s="4"/>
      <c r="S185" s="4"/>
      <c r="T185" s="4"/>
      <c r="U185" s="4"/>
      <c r="V185" s="4"/>
      <c r="W185" s="4"/>
      <c r="X185" s="4"/>
      <c r="Y185" s="4"/>
    </row>
    <row r="186" spans="1:25" s="277" customFormat="1" ht="14.25" x14ac:dyDescent="0.2">
      <c r="A186" s="4"/>
      <c r="I186" s="4"/>
      <c r="J186" s="4"/>
      <c r="K186" s="4"/>
      <c r="L186" s="4"/>
      <c r="M186" s="4"/>
      <c r="N186" s="4"/>
      <c r="O186" s="4"/>
      <c r="P186" s="4"/>
      <c r="Q186" s="4"/>
      <c r="R186" s="4"/>
      <c r="S186" s="4"/>
      <c r="T186" s="4"/>
      <c r="U186" s="4"/>
      <c r="V186" s="4"/>
      <c r="W186" s="4"/>
      <c r="X186" s="4"/>
      <c r="Y186" s="4"/>
    </row>
    <row r="187" spans="1:25" s="277" customFormat="1" ht="14.25" x14ac:dyDescent="0.2">
      <c r="A187" s="4"/>
      <c r="I187" s="4"/>
      <c r="J187" s="4"/>
      <c r="K187" s="4"/>
      <c r="L187" s="4"/>
      <c r="M187" s="4"/>
      <c r="N187" s="4"/>
      <c r="O187" s="4"/>
      <c r="P187" s="4"/>
      <c r="Q187" s="4"/>
      <c r="R187" s="4"/>
      <c r="S187" s="4"/>
      <c r="T187" s="4"/>
      <c r="U187" s="4"/>
      <c r="V187" s="4"/>
      <c r="W187" s="4"/>
      <c r="X187" s="4"/>
      <c r="Y187" s="4"/>
    </row>
    <row r="188" spans="1:25" s="277" customFormat="1" ht="14.25" x14ac:dyDescent="0.2">
      <c r="A188" s="4"/>
      <c r="I188" s="4"/>
      <c r="J188" s="4"/>
      <c r="K188" s="4"/>
      <c r="L188" s="4"/>
      <c r="M188" s="4"/>
      <c r="N188" s="4"/>
      <c r="O188" s="4"/>
      <c r="P188" s="4"/>
      <c r="Q188" s="4"/>
      <c r="R188" s="4"/>
      <c r="S188" s="4"/>
      <c r="T188" s="4"/>
      <c r="U188" s="4"/>
      <c r="V188" s="4"/>
      <c r="W188" s="4"/>
      <c r="X188" s="4"/>
      <c r="Y188" s="4"/>
    </row>
    <row r="189" spans="1:25" s="277" customFormat="1" ht="14.25" x14ac:dyDescent="0.2">
      <c r="A189" s="4"/>
      <c r="I189" s="4"/>
      <c r="J189" s="4"/>
      <c r="K189" s="4"/>
      <c r="L189" s="4"/>
      <c r="M189" s="4"/>
      <c r="N189" s="4"/>
      <c r="O189" s="4"/>
      <c r="P189" s="4"/>
      <c r="Q189" s="4"/>
      <c r="R189" s="4"/>
      <c r="S189" s="4"/>
      <c r="T189" s="4"/>
      <c r="U189" s="4"/>
      <c r="V189" s="4"/>
      <c r="W189" s="4"/>
      <c r="X189" s="4"/>
      <c r="Y189" s="4"/>
    </row>
    <row r="190" spans="1:25" s="277" customFormat="1" ht="14.25" x14ac:dyDescent="0.2">
      <c r="A190" s="4"/>
      <c r="I190" s="4"/>
      <c r="J190" s="4"/>
      <c r="K190" s="4"/>
      <c r="L190" s="4"/>
      <c r="M190" s="4"/>
      <c r="N190" s="4"/>
      <c r="O190" s="4"/>
      <c r="P190" s="4"/>
      <c r="Q190" s="4"/>
      <c r="R190" s="4"/>
      <c r="S190" s="4"/>
      <c r="T190" s="4"/>
      <c r="U190" s="4"/>
      <c r="V190" s="4"/>
      <c r="W190" s="4"/>
      <c r="X190" s="4"/>
      <c r="Y190" s="4"/>
    </row>
    <row r="191" spans="1:25" s="277" customFormat="1" ht="14.25" x14ac:dyDescent="0.2">
      <c r="A191" s="4"/>
      <c r="I191" s="4"/>
      <c r="J191" s="4"/>
      <c r="K191" s="4"/>
      <c r="L191" s="4"/>
      <c r="M191" s="4"/>
      <c r="N191" s="4"/>
      <c r="O191" s="4"/>
      <c r="P191" s="4"/>
      <c r="Q191" s="4"/>
      <c r="R191" s="4"/>
      <c r="S191" s="4"/>
      <c r="T191" s="4"/>
      <c r="U191" s="4"/>
      <c r="V191" s="4"/>
      <c r="W191" s="4"/>
      <c r="X191" s="4"/>
      <c r="Y191" s="4"/>
    </row>
    <row r="192" spans="1:25" s="277" customFormat="1" ht="14.25" x14ac:dyDescent="0.2">
      <c r="A192" s="4"/>
      <c r="I192" s="4"/>
      <c r="J192" s="4"/>
      <c r="K192" s="4"/>
      <c r="L192" s="4"/>
      <c r="M192" s="4"/>
      <c r="N192" s="4"/>
      <c r="O192" s="4"/>
      <c r="P192" s="4"/>
      <c r="Q192" s="4"/>
      <c r="R192" s="4"/>
      <c r="S192" s="4"/>
      <c r="T192" s="4"/>
      <c r="U192" s="4"/>
      <c r="V192" s="4"/>
      <c r="W192" s="4"/>
      <c r="X192" s="4"/>
      <c r="Y192" s="4"/>
    </row>
    <row r="193" spans="1:25" s="277" customFormat="1" ht="14.25" x14ac:dyDescent="0.2">
      <c r="A193" s="4"/>
      <c r="I193" s="4"/>
      <c r="J193" s="4"/>
      <c r="K193" s="4"/>
      <c r="L193" s="4"/>
      <c r="M193" s="4"/>
      <c r="N193" s="4"/>
      <c r="O193" s="4"/>
      <c r="P193" s="4"/>
      <c r="Q193" s="4"/>
      <c r="R193" s="4"/>
      <c r="S193" s="4"/>
      <c r="T193" s="4"/>
      <c r="U193" s="4"/>
      <c r="V193" s="4"/>
      <c r="W193" s="4"/>
      <c r="X193" s="4"/>
      <c r="Y193" s="4"/>
    </row>
    <row r="194" spans="1:25" s="277" customFormat="1" ht="14.25" x14ac:dyDescent="0.2">
      <c r="A194" s="4"/>
      <c r="I194" s="4"/>
      <c r="J194" s="4"/>
      <c r="K194" s="4"/>
      <c r="L194" s="4"/>
      <c r="M194" s="4"/>
      <c r="N194" s="4"/>
      <c r="O194" s="4"/>
      <c r="P194" s="4"/>
      <c r="Q194" s="4"/>
      <c r="R194" s="4"/>
      <c r="S194" s="4"/>
      <c r="T194" s="4"/>
      <c r="U194" s="4"/>
      <c r="V194" s="4"/>
      <c r="W194" s="4"/>
      <c r="X194" s="4"/>
      <c r="Y194" s="4"/>
    </row>
    <row r="195" spans="1:25" s="277" customFormat="1" ht="14.25" x14ac:dyDescent="0.2">
      <c r="A195" s="4"/>
      <c r="I195" s="4"/>
      <c r="J195" s="4"/>
      <c r="K195" s="4"/>
      <c r="L195" s="4"/>
      <c r="M195" s="4"/>
      <c r="N195" s="4"/>
      <c r="O195" s="4"/>
      <c r="P195" s="4"/>
      <c r="Q195" s="4"/>
      <c r="R195" s="4"/>
      <c r="S195" s="4"/>
      <c r="T195" s="4"/>
      <c r="U195" s="4"/>
      <c r="V195" s="4"/>
      <c r="W195" s="4"/>
      <c r="X195" s="4"/>
      <c r="Y195" s="4"/>
    </row>
    <row r="196" spans="1:25" s="277" customFormat="1" ht="14.25" x14ac:dyDescent="0.2">
      <c r="A196" s="4"/>
      <c r="I196" s="4"/>
      <c r="J196" s="4"/>
      <c r="K196" s="4"/>
      <c r="L196" s="4"/>
      <c r="M196" s="4"/>
      <c r="N196" s="4"/>
      <c r="O196" s="4"/>
      <c r="P196" s="4"/>
      <c r="Q196" s="4"/>
      <c r="R196" s="4"/>
      <c r="S196" s="4"/>
      <c r="T196" s="4"/>
      <c r="U196" s="4"/>
      <c r="V196" s="4"/>
      <c r="W196" s="4"/>
      <c r="X196" s="4"/>
      <c r="Y196" s="4"/>
    </row>
    <row r="197" spans="1:25" s="277" customFormat="1" ht="14.25" x14ac:dyDescent="0.2">
      <c r="A197" s="4"/>
      <c r="I197" s="4"/>
      <c r="J197" s="4"/>
      <c r="K197" s="4"/>
      <c r="L197" s="4"/>
      <c r="M197" s="4"/>
      <c r="N197" s="4"/>
      <c r="O197" s="4"/>
      <c r="P197" s="4"/>
      <c r="Q197" s="4"/>
      <c r="R197" s="4"/>
      <c r="S197" s="4"/>
      <c r="T197" s="4"/>
      <c r="U197" s="4"/>
      <c r="V197" s="4"/>
      <c r="W197" s="4"/>
      <c r="X197" s="4"/>
      <c r="Y197" s="4"/>
    </row>
    <row r="198" spans="1:25" s="277" customFormat="1" ht="14.25" x14ac:dyDescent="0.2">
      <c r="A198" s="4"/>
      <c r="I198" s="4"/>
      <c r="J198" s="4"/>
      <c r="K198" s="4"/>
      <c r="L198" s="4"/>
      <c r="M198" s="4"/>
      <c r="N198" s="4"/>
      <c r="O198" s="4"/>
      <c r="P198" s="4"/>
      <c r="Q198" s="4"/>
      <c r="R198" s="4"/>
      <c r="S198" s="4"/>
      <c r="T198" s="4"/>
      <c r="U198" s="4"/>
      <c r="V198" s="4"/>
      <c r="W198" s="4"/>
      <c r="X198" s="4"/>
      <c r="Y198" s="4"/>
    </row>
    <row r="199" spans="1:25" s="277" customFormat="1" ht="14.25" x14ac:dyDescent="0.2">
      <c r="A199" s="4"/>
      <c r="I199" s="4"/>
      <c r="J199" s="4"/>
      <c r="K199" s="4"/>
      <c r="L199" s="4"/>
      <c r="M199" s="4"/>
      <c r="N199" s="4"/>
      <c r="O199" s="4"/>
      <c r="P199" s="4"/>
      <c r="Q199" s="4"/>
      <c r="R199" s="4"/>
      <c r="S199" s="4"/>
      <c r="T199" s="4"/>
      <c r="U199" s="4"/>
      <c r="V199" s="4"/>
      <c r="W199" s="4"/>
      <c r="X199" s="4"/>
      <c r="Y199" s="4"/>
    </row>
    <row r="200" spans="1:25" s="277" customFormat="1" ht="14.25" x14ac:dyDescent="0.2">
      <c r="A200" s="4"/>
      <c r="I200" s="4"/>
      <c r="J200" s="4"/>
      <c r="K200" s="4"/>
      <c r="L200" s="4"/>
      <c r="M200" s="4"/>
      <c r="N200" s="4"/>
      <c r="O200" s="4"/>
      <c r="P200" s="4"/>
      <c r="Q200" s="4"/>
      <c r="R200" s="4"/>
      <c r="S200" s="4"/>
      <c r="T200" s="4"/>
      <c r="U200" s="4"/>
      <c r="V200" s="4"/>
      <c r="W200" s="4"/>
      <c r="X200" s="4"/>
      <c r="Y200" s="4"/>
    </row>
    <row r="201" spans="1:25" s="277" customFormat="1" ht="14.25" x14ac:dyDescent="0.2">
      <c r="A201" s="4"/>
      <c r="I201" s="4"/>
      <c r="J201" s="4"/>
      <c r="K201" s="4"/>
      <c r="L201" s="4"/>
      <c r="M201" s="4"/>
      <c r="N201" s="4"/>
      <c r="O201" s="4"/>
      <c r="P201" s="4"/>
      <c r="Q201" s="4"/>
      <c r="R201" s="4"/>
      <c r="S201" s="4"/>
      <c r="T201" s="4"/>
      <c r="U201" s="4"/>
      <c r="V201" s="4"/>
      <c r="W201" s="4"/>
      <c r="X201" s="4"/>
      <c r="Y201" s="4"/>
    </row>
    <row r="202" spans="1:25" s="277" customFormat="1" ht="14.25" x14ac:dyDescent="0.2">
      <c r="A202" s="4"/>
      <c r="I202" s="4"/>
      <c r="J202" s="4"/>
      <c r="K202" s="4"/>
      <c r="L202" s="4"/>
      <c r="M202" s="4"/>
      <c r="N202" s="4"/>
      <c r="O202" s="4"/>
      <c r="P202" s="4"/>
      <c r="Q202" s="4"/>
      <c r="R202" s="4"/>
      <c r="S202" s="4"/>
      <c r="T202" s="4"/>
      <c r="U202" s="4"/>
      <c r="V202" s="4"/>
      <c r="W202" s="4"/>
      <c r="X202" s="4"/>
      <c r="Y202" s="4"/>
    </row>
    <row r="203" spans="1:25" s="277" customFormat="1" ht="14.25" x14ac:dyDescent="0.2">
      <c r="A203" s="4"/>
      <c r="I203" s="4"/>
      <c r="J203" s="4"/>
      <c r="K203" s="4"/>
      <c r="L203" s="4"/>
      <c r="M203" s="4"/>
      <c r="N203" s="4"/>
      <c r="O203" s="4"/>
      <c r="P203" s="4"/>
      <c r="Q203" s="4"/>
      <c r="R203" s="4"/>
      <c r="S203" s="4"/>
      <c r="T203" s="4"/>
      <c r="U203" s="4"/>
      <c r="V203" s="4"/>
      <c r="W203" s="4"/>
      <c r="X203" s="4"/>
      <c r="Y203" s="4"/>
    </row>
    <row r="204" spans="1:25" s="277" customFormat="1" ht="14.25" x14ac:dyDescent="0.2">
      <c r="A204" s="4"/>
      <c r="I204" s="4"/>
      <c r="J204" s="4"/>
      <c r="K204" s="4"/>
      <c r="L204" s="4"/>
      <c r="M204" s="4"/>
      <c r="N204" s="4"/>
      <c r="O204" s="4"/>
      <c r="P204" s="4"/>
      <c r="Q204" s="4"/>
      <c r="R204" s="4"/>
      <c r="S204" s="4"/>
      <c r="T204" s="4"/>
      <c r="U204" s="4"/>
      <c r="V204" s="4"/>
      <c r="W204" s="4"/>
      <c r="X204" s="4"/>
      <c r="Y204" s="4"/>
    </row>
    <row r="205" spans="1:25" s="277" customFormat="1" ht="14.25" x14ac:dyDescent="0.2">
      <c r="A205" s="4"/>
      <c r="I205" s="4"/>
      <c r="J205" s="4"/>
      <c r="K205" s="4"/>
      <c r="L205" s="4"/>
      <c r="M205" s="4"/>
      <c r="N205" s="4"/>
      <c r="O205" s="4"/>
      <c r="P205" s="4"/>
      <c r="Q205" s="4"/>
      <c r="R205" s="4"/>
      <c r="S205" s="4"/>
      <c r="T205" s="4"/>
      <c r="U205" s="4"/>
      <c r="V205" s="4"/>
      <c r="W205" s="4"/>
      <c r="X205" s="4"/>
      <c r="Y205" s="4"/>
    </row>
    <row r="206" spans="1:25" s="277" customFormat="1" ht="14.25" x14ac:dyDescent="0.2">
      <c r="A206" s="4"/>
      <c r="I206" s="4"/>
      <c r="J206" s="4"/>
      <c r="K206" s="4"/>
      <c r="L206" s="4"/>
      <c r="M206" s="4"/>
      <c r="N206" s="4"/>
      <c r="O206" s="4"/>
      <c r="P206" s="4"/>
      <c r="Q206" s="4"/>
      <c r="R206" s="4"/>
      <c r="S206" s="4"/>
      <c r="T206" s="4"/>
      <c r="U206" s="4"/>
      <c r="V206" s="4"/>
      <c r="W206" s="4"/>
      <c r="X206" s="4"/>
      <c r="Y206" s="4"/>
    </row>
    <row r="207" spans="1:25" s="277" customFormat="1" ht="14.25" x14ac:dyDescent="0.2">
      <c r="A207" s="4"/>
      <c r="I207" s="4"/>
      <c r="J207" s="4"/>
      <c r="K207" s="4"/>
      <c r="L207" s="4"/>
      <c r="M207" s="4"/>
      <c r="N207" s="4"/>
      <c r="O207" s="4"/>
      <c r="P207" s="4"/>
      <c r="Q207" s="4"/>
      <c r="R207" s="4"/>
      <c r="S207" s="4"/>
      <c r="T207" s="4"/>
      <c r="U207" s="4"/>
      <c r="V207" s="4"/>
      <c r="W207" s="4"/>
      <c r="X207" s="4"/>
      <c r="Y207" s="4"/>
    </row>
    <row r="208" spans="1:25" s="277" customFormat="1" ht="14.25" x14ac:dyDescent="0.2">
      <c r="A208" s="4"/>
      <c r="I208" s="4"/>
      <c r="J208" s="4"/>
      <c r="K208" s="4"/>
      <c r="L208" s="4"/>
      <c r="M208" s="4"/>
      <c r="N208" s="4"/>
      <c r="O208" s="4"/>
      <c r="P208" s="4"/>
      <c r="Q208" s="4"/>
      <c r="R208" s="4"/>
      <c r="S208" s="4"/>
      <c r="T208" s="4"/>
      <c r="U208" s="4"/>
      <c r="V208" s="4"/>
      <c r="W208" s="4"/>
      <c r="X208" s="4"/>
      <c r="Y208" s="4"/>
    </row>
    <row r="209" spans="1:25" s="277" customFormat="1" ht="14.25" x14ac:dyDescent="0.2">
      <c r="A209" s="4"/>
      <c r="I209" s="4"/>
      <c r="J209" s="4"/>
      <c r="K209" s="4"/>
      <c r="L209" s="4"/>
      <c r="M209" s="4"/>
      <c r="N209" s="4"/>
      <c r="O209" s="4"/>
      <c r="P209" s="4"/>
      <c r="Q209" s="4"/>
      <c r="R209" s="4"/>
      <c r="S209" s="4"/>
      <c r="T209" s="4"/>
      <c r="U209" s="4"/>
      <c r="V209" s="4"/>
      <c r="W209" s="4"/>
      <c r="X209" s="4"/>
      <c r="Y209" s="4"/>
    </row>
    <row r="210" spans="1:25" s="277" customFormat="1" ht="14.25" x14ac:dyDescent="0.2">
      <c r="A210" s="4"/>
      <c r="I210" s="4"/>
      <c r="J210" s="4"/>
      <c r="K210" s="4"/>
      <c r="L210" s="4"/>
      <c r="M210" s="4"/>
      <c r="N210" s="4"/>
      <c r="O210" s="4"/>
      <c r="P210" s="4"/>
      <c r="Q210" s="4"/>
      <c r="R210" s="4"/>
      <c r="S210" s="4"/>
      <c r="T210" s="4"/>
      <c r="U210" s="4"/>
      <c r="V210" s="4"/>
      <c r="W210" s="4"/>
      <c r="X210" s="4"/>
      <c r="Y210" s="4"/>
    </row>
    <row r="211" spans="1:25" s="277" customFormat="1" ht="14.25" x14ac:dyDescent="0.2">
      <c r="A211" s="4"/>
      <c r="I211" s="4"/>
      <c r="J211" s="4"/>
      <c r="K211" s="4"/>
      <c r="L211" s="4"/>
      <c r="M211" s="4"/>
      <c r="N211" s="4"/>
      <c r="O211" s="4"/>
      <c r="P211" s="4"/>
      <c r="Q211" s="4"/>
      <c r="R211" s="4"/>
      <c r="S211" s="4"/>
      <c r="T211" s="4"/>
      <c r="U211" s="4"/>
      <c r="V211" s="4"/>
      <c r="W211" s="4"/>
      <c r="X211" s="4"/>
      <c r="Y211" s="4"/>
    </row>
    <row r="212" spans="1:25" s="277" customFormat="1" ht="14.25" x14ac:dyDescent="0.2">
      <c r="A212" s="4"/>
      <c r="I212" s="4"/>
      <c r="J212" s="4"/>
      <c r="K212" s="4"/>
      <c r="L212" s="4"/>
      <c r="M212" s="4"/>
      <c r="N212" s="4"/>
      <c r="O212" s="4"/>
      <c r="P212" s="4"/>
      <c r="Q212" s="4"/>
      <c r="R212" s="4"/>
      <c r="S212" s="4"/>
      <c r="T212" s="4"/>
      <c r="U212" s="4"/>
      <c r="V212" s="4"/>
      <c r="W212" s="4"/>
      <c r="X212" s="4"/>
      <c r="Y212" s="4"/>
    </row>
    <row r="213" spans="1:25" s="277" customFormat="1" ht="14.25" x14ac:dyDescent="0.2">
      <c r="A213" s="4"/>
      <c r="I213" s="4"/>
      <c r="J213" s="4"/>
      <c r="K213" s="4"/>
      <c r="L213" s="4"/>
      <c r="M213" s="4"/>
      <c r="N213" s="4"/>
      <c r="O213" s="4"/>
      <c r="P213" s="4"/>
      <c r="Q213" s="4"/>
      <c r="R213" s="4"/>
      <c r="S213" s="4"/>
      <c r="T213" s="4"/>
      <c r="U213" s="4"/>
      <c r="V213" s="4"/>
      <c r="W213" s="4"/>
      <c r="X213" s="4"/>
      <c r="Y213" s="4"/>
    </row>
    <row r="214" spans="1:25" s="277" customFormat="1" ht="14.25" x14ac:dyDescent="0.2">
      <c r="A214" s="4"/>
      <c r="I214" s="4"/>
      <c r="J214" s="4"/>
      <c r="K214" s="4"/>
      <c r="L214" s="4"/>
      <c r="M214" s="4"/>
      <c r="N214" s="4"/>
      <c r="O214" s="4"/>
      <c r="P214" s="4"/>
      <c r="Q214" s="4"/>
      <c r="R214" s="4"/>
      <c r="S214" s="4"/>
      <c r="T214" s="4"/>
      <c r="U214" s="4"/>
      <c r="V214" s="4"/>
      <c r="W214" s="4"/>
      <c r="X214" s="4"/>
      <c r="Y214" s="4"/>
    </row>
    <row r="215" spans="1:25" s="277" customFormat="1" ht="14.25" x14ac:dyDescent="0.2">
      <c r="A215" s="4"/>
      <c r="I215" s="4"/>
      <c r="J215" s="4"/>
      <c r="K215" s="4"/>
      <c r="L215" s="4"/>
      <c r="M215" s="4"/>
      <c r="N215" s="4"/>
      <c r="O215" s="4"/>
      <c r="P215" s="4"/>
      <c r="Q215" s="4"/>
      <c r="R215" s="4"/>
      <c r="S215" s="4"/>
      <c r="T215" s="4"/>
      <c r="U215" s="4"/>
      <c r="V215" s="4"/>
      <c r="W215" s="4"/>
      <c r="X215" s="4"/>
      <c r="Y215" s="4"/>
    </row>
    <row r="216" spans="1:25" s="277" customFormat="1" ht="14.25" x14ac:dyDescent="0.2">
      <c r="A216" s="4"/>
      <c r="I216" s="4"/>
      <c r="J216" s="4"/>
      <c r="K216" s="4"/>
      <c r="L216" s="4"/>
      <c r="M216" s="4"/>
      <c r="N216" s="4"/>
      <c r="O216" s="4"/>
      <c r="P216" s="4"/>
      <c r="Q216" s="4"/>
      <c r="R216" s="4"/>
      <c r="S216" s="4"/>
      <c r="T216" s="4"/>
      <c r="U216" s="4"/>
      <c r="V216" s="4"/>
      <c r="W216" s="4"/>
      <c r="X216" s="4"/>
      <c r="Y216" s="4"/>
    </row>
    <row r="217" spans="1:25" s="277" customFormat="1" ht="14.25" x14ac:dyDescent="0.2">
      <c r="A217" s="4"/>
      <c r="I217" s="4"/>
      <c r="J217" s="4"/>
      <c r="K217" s="4"/>
      <c r="L217" s="4"/>
      <c r="M217" s="4"/>
      <c r="N217" s="4"/>
      <c r="O217" s="4"/>
      <c r="P217" s="4"/>
      <c r="Q217" s="4"/>
      <c r="R217" s="4"/>
      <c r="S217" s="4"/>
      <c r="T217" s="4"/>
      <c r="U217" s="4"/>
      <c r="V217" s="4"/>
      <c r="W217" s="4"/>
      <c r="X217" s="4"/>
      <c r="Y217" s="4"/>
    </row>
    <row r="218" spans="1:25" s="277" customFormat="1" ht="14.25" x14ac:dyDescent="0.2">
      <c r="A218" s="4"/>
      <c r="I218" s="4"/>
      <c r="J218" s="4"/>
      <c r="K218" s="4"/>
      <c r="L218" s="4"/>
      <c r="M218" s="4"/>
      <c r="N218" s="4"/>
      <c r="O218" s="4"/>
      <c r="P218" s="4"/>
      <c r="Q218" s="4"/>
      <c r="R218" s="4"/>
      <c r="S218" s="4"/>
      <c r="T218" s="4"/>
      <c r="U218" s="4"/>
      <c r="V218" s="4"/>
      <c r="W218" s="4"/>
      <c r="X218" s="4"/>
      <c r="Y218" s="4"/>
    </row>
    <row r="219" spans="1:25" s="277" customFormat="1" ht="14.25" x14ac:dyDescent="0.2">
      <c r="A219" s="4"/>
      <c r="I219" s="4"/>
      <c r="J219" s="4"/>
      <c r="K219" s="4"/>
      <c r="L219" s="4"/>
      <c r="M219" s="4"/>
      <c r="N219" s="4"/>
      <c r="O219" s="4"/>
      <c r="P219" s="4"/>
      <c r="Q219" s="4"/>
      <c r="R219" s="4"/>
      <c r="S219" s="4"/>
      <c r="T219" s="4"/>
      <c r="U219" s="4"/>
      <c r="V219" s="4"/>
      <c r="W219" s="4"/>
      <c r="X219" s="4"/>
      <c r="Y219" s="4"/>
    </row>
    <row r="220" spans="1:25" s="277" customFormat="1" ht="14.25" x14ac:dyDescent="0.2">
      <c r="A220" s="4"/>
      <c r="I220" s="4"/>
      <c r="J220" s="4"/>
      <c r="K220" s="4"/>
      <c r="L220" s="4"/>
      <c r="M220" s="4"/>
      <c r="N220" s="4"/>
      <c r="O220" s="4"/>
      <c r="P220" s="4"/>
      <c r="Q220" s="4"/>
      <c r="R220" s="4"/>
      <c r="S220" s="4"/>
      <c r="T220" s="4"/>
      <c r="U220" s="4"/>
      <c r="V220" s="4"/>
      <c r="W220" s="4"/>
      <c r="X220" s="4"/>
      <c r="Y220" s="4"/>
    </row>
    <row r="221" spans="1:25" s="277" customFormat="1" ht="14.25" x14ac:dyDescent="0.2">
      <c r="A221" s="4"/>
      <c r="I221" s="4"/>
      <c r="J221" s="4"/>
      <c r="K221" s="4"/>
      <c r="L221" s="4"/>
      <c r="M221" s="4"/>
      <c r="N221" s="4"/>
      <c r="O221" s="4"/>
      <c r="P221" s="4"/>
      <c r="Q221" s="4"/>
      <c r="R221" s="4"/>
      <c r="S221" s="4"/>
      <c r="T221" s="4"/>
      <c r="U221" s="4"/>
      <c r="V221" s="4"/>
      <c r="W221" s="4"/>
      <c r="X221" s="4"/>
      <c r="Y221" s="4"/>
    </row>
    <row r="222" spans="1:25" s="277" customFormat="1" ht="14.25" x14ac:dyDescent="0.2">
      <c r="A222" s="4"/>
      <c r="I222" s="4"/>
      <c r="J222" s="4"/>
      <c r="K222" s="4"/>
      <c r="L222" s="4"/>
      <c r="M222" s="4"/>
      <c r="N222" s="4"/>
      <c r="O222" s="4"/>
      <c r="P222" s="4"/>
      <c r="Q222" s="4"/>
      <c r="R222" s="4"/>
      <c r="S222" s="4"/>
      <c r="T222" s="4"/>
      <c r="U222" s="4"/>
      <c r="V222" s="4"/>
      <c r="W222" s="4"/>
      <c r="X222" s="4"/>
      <c r="Y222" s="4"/>
    </row>
    <row r="223" spans="1:25" s="277" customFormat="1" ht="14.25" x14ac:dyDescent="0.2">
      <c r="A223" s="4"/>
      <c r="I223" s="4"/>
      <c r="J223" s="4"/>
      <c r="K223" s="4"/>
      <c r="L223" s="4"/>
      <c r="M223" s="4"/>
      <c r="N223" s="4"/>
      <c r="O223" s="4"/>
      <c r="P223" s="4"/>
      <c r="Q223" s="4"/>
      <c r="R223" s="4"/>
      <c r="S223" s="4"/>
      <c r="T223" s="4"/>
      <c r="U223" s="4"/>
      <c r="V223" s="4"/>
      <c r="W223" s="4"/>
      <c r="X223" s="4"/>
      <c r="Y223" s="4"/>
    </row>
    <row r="224" spans="1:25" s="277" customFormat="1" ht="14.25" x14ac:dyDescent="0.2">
      <c r="A224" s="4"/>
      <c r="I224" s="4"/>
      <c r="J224" s="4"/>
      <c r="K224" s="4"/>
      <c r="L224" s="4"/>
      <c r="M224" s="4"/>
      <c r="N224" s="4"/>
      <c r="O224" s="4"/>
      <c r="P224" s="4"/>
      <c r="Q224" s="4"/>
      <c r="R224" s="4"/>
      <c r="S224" s="4"/>
      <c r="T224" s="4"/>
      <c r="U224" s="4"/>
      <c r="V224" s="4"/>
      <c r="W224" s="4"/>
      <c r="X224" s="4"/>
      <c r="Y224" s="4"/>
    </row>
    <row r="225" spans="1:25" s="277" customFormat="1" ht="14.25" x14ac:dyDescent="0.2">
      <c r="A225" s="4"/>
      <c r="I225" s="4"/>
      <c r="J225" s="4"/>
      <c r="K225" s="4"/>
      <c r="L225" s="4"/>
      <c r="M225" s="4"/>
      <c r="N225" s="4"/>
      <c r="O225" s="4"/>
      <c r="P225" s="4"/>
      <c r="Q225" s="4"/>
      <c r="R225" s="4"/>
      <c r="S225" s="4"/>
      <c r="T225" s="4"/>
      <c r="U225" s="4"/>
      <c r="V225" s="4"/>
      <c r="W225" s="4"/>
      <c r="X225" s="4"/>
      <c r="Y225" s="4"/>
    </row>
    <row r="226" spans="1:25" s="277" customFormat="1" ht="14.25" x14ac:dyDescent="0.2">
      <c r="A226" s="4"/>
      <c r="I226" s="4"/>
      <c r="J226" s="4"/>
      <c r="K226" s="4"/>
      <c r="L226" s="4"/>
      <c r="M226" s="4"/>
      <c r="N226" s="4"/>
      <c r="O226" s="4"/>
      <c r="P226" s="4"/>
      <c r="Q226" s="4"/>
      <c r="R226" s="4"/>
      <c r="S226" s="4"/>
      <c r="T226" s="4"/>
      <c r="U226" s="4"/>
      <c r="V226" s="4"/>
      <c r="W226" s="4"/>
      <c r="X226" s="4"/>
      <c r="Y226" s="4"/>
    </row>
    <row r="227" spans="1:25" s="277" customFormat="1" ht="14.25" x14ac:dyDescent="0.2">
      <c r="A227" s="4"/>
      <c r="I227" s="4"/>
      <c r="J227" s="4"/>
      <c r="K227" s="4"/>
      <c r="L227" s="4"/>
      <c r="M227" s="4"/>
      <c r="N227" s="4"/>
      <c r="O227" s="4"/>
      <c r="P227" s="4"/>
      <c r="Q227" s="4"/>
      <c r="R227" s="4"/>
      <c r="S227" s="4"/>
      <c r="T227" s="4"/>
      <c r="U227" s="4"/>
      <c r="V227" s="4"/>
      <c r="W227" s="4"/>
      <c r="X227" s="4"/>
      <c r="Y227" s="4"/>
    </row>
    <row r="228" spans="1:25" s="277" customFormat="1" ht="14.25" x14ac:dyDescent="0.2">
      <c r="A228" s="4"/>
      <c r="I228" s="4"/>
      <c r="J228" s="4"/>
      <c r="K228" s="4"/>
      <c r="L228" s="4"/>
      <c r="M228" s="4"/>
      <c r="N228" s="4"/>
      <c r="O228" s="4"/>
      <c r="P228" s="4"/>
      <c r="Q228" s="4"/>
      <c r="R228" s="4"/>
      <c r="S228" s="4"/>
      <c r="T228" s="4"/>
      <c r="U228" s="4"/>
      <c r="V228" s="4"/>
      <c r="W228" s="4"/>
      <c r="X228" s="4"/>
      <c r="Y228" s="4"/>
    </row>
    <row r="229" spans="1:25" s="277" customFormat="1" ht="14.25" x14ac:dyDescent="0.2">
      <c r="A229" s="4"/>
      <c r="I229" s="4"/>
      <c r="J229" s="4"/>
      <c r="K229" s="4"/>
      <c r="L229" s="4"/>
      <c r="M229" s="4"/>
      <c r="N229" s="4"/>
      <c r="O229" s="4"/>
      <c r="P229" s="4"/>
      <c r="Q229" s="4"/>
      <c r="R229" s="4"/>
      <c r="S229" s="4"/>
      <c r="T229" s="4"/>
      <c r="U229" s="4"/>
      <c r="V229" s="4"/>
      <c r="W229" s="4"/>
      <c r="X229" s="4"/>
      <c r="Y229" s="4"/>
    </row>
    <row r="230" spans="1:25" s="277" customFormat="1" ht="14.25" x14ac:dyDescent="0.2">
      <c r="A230" s="4"/>
      <c r="I230" s="4"/>
      <c r="J230" s="4"/>
      <c r="K230" s="4"/>
      <c r="L230" s="4"/>
      <c r="M230" s="4"/>
      <c r="N230" s="4"/>
      <c r="O230" s="4"/>
      <c r="P230" s="4"/>
      <c r="Q230" s="4"/>
      <c r="R230" s="4"/>
      <c r="S230" s="4"/>
      <c r="T230" s="4"/>
      <c r="U230" s="4"/>
      <c r="V230" s="4"/>
      <c r="W230" s="4"/>
      <c r="X230" s="4"/>
      <c r="Y230" s="4"/>
    </row>
    <row r="231" spans="1:25" s="277" customFormat="1" ht="14.25" x14ac:dyDescent="0.2">
      <c r="A231" s="4"/>
      <c r="I231" s="4"/>
      <c r="J231" s="4"/>
      <c r="K231" s="4"/>
      <c r="L231" s="4"/>
      <c r="M231" s="4"/>
      <c r="N231" s="4"/>
      <c r="O231" s="4"/>
      <c r="P231" s="4"/>
      <c r="Q231" s="4"/>
      <c r="R231" s="4"/>
      <c r="S231" s="4"/>
      <c r="T231" s="4"/>
      <c r="U231" s="4"/>
      <c r="V231" s="4"/>
      <c r="W231" s="4"/>
      <c r="X231" s="4"/>
      <c r="Y231" s="4"/>
    </row>
    <row r="232" spans="1:25" s="277" customFormat="1" ht="14.25" x14ac:dyDescent="0.2">
      <c r="A232" s="4"/>
      <c r="I232" s="4"/>
      <c r="J232" s="4"/>
      <c r="K232" s="4"/>
      <c r="L232" s="4"/>
      <c r="M232" s="4"/>
      <c r="N232" s="4"/>
      <c r="O232" s="4"/>
      <c r="P232" s="4"/>
      <c r="Q232" s="4"/>
      <c r="R232" s="4"/>
      <c r="S232" s="4"/>
      <c r="T232" s="4"/>
      <c r="U232" s="4"/>
      <c r="V232" s="4"/>
      <c r="W232" s="4"/>
      <c r="X232" s="4"/>
      <c r="Y232" s="4"/>
    </row>
    <row r="233" spans="1:25" s="277" customFormat="1" ht="14.25" x14ac:dyDescent="0.2">
      <c r="A233" s="4"/>
      <c r="I233" s="4"/>
      <c r="J233" s="4"/>
      <c r="K233" s="4"/>
      <c r="L233" s="4"/>
      <c r="M233" s="4"/>
      <c r="N233" s="4"/>
      <c r="O233" s="4"/>
      <c r="P233" s="4"/>
      <c r="Q233" s="4"/>
      <c r="R233" s="4"/>
      <c r="S233" s="4"/>
      <c r="T233" s="4"/>
      <c r="U233" s="4"/>
      <c r="V233" s="4"/>
      <c r="W233" s="4"/>
      <c r="X233" s="4"/>
      <c r="Y233" s="4"/>
    </row>
    <row r="234" spans="1:25" s="277" customFormat="1" ht="14.25" x14ac:dyDescent="0.2">
      <c r="A234" s="4"/>
      <c r="I234" s="4"/>
      <c r="J234" s="4"/>
      <c r="K234" s="4"/>
      <c r="L234" s="4"/>
      <c r="M234" s="4"/>
      <c r="N234" s="4"/>
      <c r="O234" s="4"/>
      <c r="P234" s="4"/>
      <c r="Q234" s="4"/>
      <c r="R234" s="4"/>
      <c r="S234" s="4"/>
      <c r="T234" s="4"/>
      <c r="U234" s="4"/>
      <c r="V234" s="4"/>
      <c r="W234" s="4"/>
      <c r="X234" s="4"/>
      <c r="Y234" s="4"/>
    </row>
    <row r="235" spans="1:25" s="277" customFormat="1" ht="14.25" x14ac:dyDescent="0.2">
      <c r="A235" s="4"/>
      <c r="I235" s="4"/>
      <c r="J235" s="4"/>
      <c r="K235" s="4"/>
      <c r="L235" s="4"/>
      <c r="M235" s="4"/>
      <c r="N235" s="4"/>
      <c r="O235" s="4"/>
      <c r="P235" s="4"/>
      <c r="Q235" s="4"/>
      <c r="R235" s="4"/>
      <c r="S235" s="4"/>
      <c r="T235" s="4"/>
      <c r="U235" s="4"/>
      <c r="V235" s="4"/>
      <c r="W235" s="4"/>
      <c r="X235" s="4"/>
      <c r="Y235" s="4"/>
    </row>
    <row r="236" spans="1:25" s="277" customFormat="1" ht="14.25" x14ac:dyDescent="0.2">
      <c r="A236" s="4"/>
      <c r="I236" s="4"/>
      <c r="J236" s="4"/>
      <c r="K236" s="4"/>
      <c r="L236" s="4"/>
      <c r="M236" s="4"/>
      <c r="N236" s="4"/>
      <c r="O236" s="4"/>
      <c r="P236" s="4"/>
      <c r="Q236" s="4"/>
      <c r="R236" s="4"/>
      <c r="S236" s="4"/>
      <c r="T236" s="4"/>
      <c r="U236" s="4"/>
      <c r="V236" s="4"/>
      <c r="W236" s="4"/>
      <c r="X236" s="4"/>
      <c r="Y236" s="4"/>
    </row>
    <row r="237" spans="1:25" s="277" customFormat="1" ht="14.25" x14ac:dyDescent="0.2">
      <c r="A237" s="4"/>
      <c r="I237" s="4"/>
      <c r="J237" s="4"/>
      <c r="K237" s="4"/>
      <c r="L237" s="4"/>
      <c r="M237" s="4"/>
      <c r="N237" s="4"/>
      <c r="O237" s="4"/>
      <c r="P237" s="4"/>
      <c r="Q237" s="4"/>
      <c r="R237" s="4"/>
      <c r="S237" s="4"/>
      <c r="T237" s="4"/>
      <c r="U237" s="4"/>
      <c r="V237" s="4"/>
      <c r="W237" s="4"/>
      <c r="X237" s="4"/>
      <c r="Y237" s="4"/>
    </row>
    <row r="238" spans="1:25" s="277" customFormat="1" ht="14.25" x14ac:dyDescent="0.2">
      <c r="A238" s="4"/>
      <c r="I238" s="4"/>
      <c r="J238" s="4"/>
      <c r="K238" s="4"/>
      <c r="L238" s="4"/>
      <c r="M238" s="4"/>
      <c r="N238" s="4"/>
      <c r="O238" s="4"/>
      <c r="P238" s="4"/>
      <c r="Q238" s="4"/>
      <c r="R238" s="4"/>
      <c r="S238" s="4"/>
      <c r="T238" s="4"/>
      <c r="U238" s="4"/>
      <c r="V238" s="4"/>
      <c r="W238" s="4"/>
      <c r="X238" s="4"/>
      <c r="Y238" s="4"/>
    </row>
    <row r="239" spans="1:25" s="277" customFormat="1" ht="14.25" x14ac:dyDescent="0.2">
      <c r="A239" s="4"/>
      <c r="I239" s="4"/>
      <c r="J239" s="4"/>
      <c r="K239" s="4"/>
      <c r="L239" s="4"/>
      <c r="M239" s="4"/>
      <c r="N239" s="4"/>
      <c r="O239" s="4"/>
      <c r="P239" s="4"/>
      <c r="Q239" s="4"/>
      <c r="R239" s="4"/>
      <c r="S239" s="4"/>
      <c r="T239" s="4"/>
      <c r="U239" s="4"/>
      <c r="V239" s="4"/>
      <c r="W239" s="4"/>
      <c r="X239" s="4"/>
      <c r="Y239" s="4"/>
    </row>
    <row r="240" spans="1:25" s="277" customFormat="1" ht="14.25" x14ac:dyDescent="0.2">
      <c r="A240" s="4"/>
      <c r="I240" s="4"/>
      <c r="J240" s="4"/>
      <c r="K240" s="4"/>
      <c r="L240" s="4"/>
      <c r="M240" s="4"/>
      <c r="N240" s="4"/>
      <c r="O240" s="4"/>
      <c r="P240" s="4"/>
      <c r="Q240" s="4"/>
      <c r="R240" s="4"/>
      <c r="S240" s="4"/>
      <c r="T240" s="4"/>
      <c r="U240" s="4"/>
      <c r="V240" s="4"/>
      <c r="W240" s="4"/>
      <c r="X240" s="4"/>
      <c r="Y240" s="4"/>
    </row>
    <row r="241" spans="1:25" s="277" customFormat="1" ht="14.25" x14ac:dyDescent="0.2">
      <c r="A241" s="4"/>
      <c r="I241" s="4"/>
      <c r="J241" s="4"/>
      <c r="K241" s="4"/>
      <c r="L241" s="4"/>
      <c r="M241" s="4"/>
      <c r="N241" s="4"/>
      <c r="O241" s="4"/>
      <c r="P241" s="4"/>
      <c r="Q241" s="4"/>
      <c r="R241" s="4"/>
      <c r="S241" s="4"/>
      <c r="T241" s="4"/>
      <c r="U241" s="4"/>
      <c r="V241" s="4"/>
      <c r="W241" s="4"/>
      <c r="X241" s="4"/>
      <c r="Y241" s="4"/>
    </row>
    <row r="242" spans="1:25" s="277" customFormat="1" ht="14.25" x14ac:dyDescent="0.2">
      <c r="A242" s="4"/>
      <c r="I242" s="4"/>
      <c r="J242" s="4"/>
      <c r="K242" s="4"/>
      <c r="L242" s="4"/>
      <c r="M242" s="4"/>
      <c r="N242" s="4"/>
      <c r="O242" s="4"/>
      <c r="P242" s="4"/>
      <c r="Q242" s="4"/>
      <c r="R242" s="4"/>
      <c r="S242" s="4"/>
      <c r="T242" s="4"/>
      <c r="U242" s="4"/>
      <c r="V242" s="4"/>
      <c r="W242" s="4"/>
      <c r="X242" s="4"/>
      <c r="Y242" s="4"/>
    </row>
    <row r="243" spans="1:25" s="277" customFormat="1" ht="14.25" x14ac:dyDescent="0.2">
      <c r="A243" s="4"/>
      <c r="I243" s="4"/>
      <c r="J243" s="4"/>
      <c r="K243" s="4"/>
      <c r="L243" s="4"/>
      <c r="M243" s="4"/>
      <c r="N243" s="4"/>
      <c r="O243" s="4"/>
      <c r="P243" s="4"/>
      <c r="Q243" s="4"/>
      <c r="R243" s="4"/>
      <c r="S243" s="4"/>
      <c r="T243" s="4"/>
      <c r="U243" s="4"/>
      <c r="V243" s="4"/>
      <c r="W243" s="4"/>
      <c r="X243" s="4"/>
      <c r="Y243" s="4"/>
    </row>
    <row r="244" spans="1:25" s="277" customFormat="1" ht="14.25" x14ac:dyDescent="0.2">
      <c r="A244" s="4"/>
      <c r="I244" s="4"/>
      <c r="J244" s="4"/>
      <c r="K244" s="4"/>
      <c r="L244" s="4"/>
      <c r="M244" s="4"/>
      <c r="N244" s="4"/>
      <c r="O244" s="4"/>
      <c r="P244" s="4"/>
      <c r="Q244" s="4"/>
      <c r="R244" s="4"/>
      <c r="S244" s="4"/>
      <c r="T244" s="4"/>
      <c r="U244" s="4"/>
      <c r="V244" s="4"/>
      <c r="W244" s="4"/>
      <c r="X244" s="4"/>
      <c r="Y244" s="4"/>
    </row>
    <row r="245" spans="1:25" s="277" customFormat="1" ht="14.25" x14ac:dyDescent="0.2">
      <c r="A245" s="4"/>
      <c r="I245" s="4"/>
      <c r="J245" s="4"/>
      <c r="K245" s="4"/>
      <c r="L245" s="4"/>
      <c r="M245" s="4"/>
      <c r="N245" s="4"/>
      <c r="O245" s="4"/>
      <c r="P245" s="4"/>
      <c r="Q245" s="4"/>
      <c r="R245" s="4"/>
      <c r="S245" s="4"/>
      <c r="T245" s="4"/>
      <c r="U245" s="4"/>
      <c r="V245" s="4"/>
      <c r="W245" s="4"/>
      <c r="X245" s="4"/>
      <c r="Y245" s="4"/>
    </row>
    <row r="246" spans="1:25" s="277" customFormat="1" ht="14.25" x14ac:dyDescent="0.2">
      <c r="A246" s="4"/>
      <c r="I246" s="4"/>
      <c r="J246" s="4"/>
      <c r="K246" s="4"/>
      <c r="L246" s="4"/>
      <c r="M246" s="4"/>
      <c r="N246" s="4"/>
      <c r="O246" s="4"/>
      <c r="P246" s="4"/>
      <c r="Q246" s="4"/>
      <c r="R246" s="4"/>
      <c r="S246" s="4"/>
      <c r="T246" s="4"/>
      <c r="U246" s="4"/>
      <c r="V246" s="4"/>
      <c r="W246" s="4"/>
      <c r="X246" s="4"/>
      <c r="Y246" s="4"/>
    </row>
    <row r="247" spans="1:25" s="277" customFormat="1" ht="14.25" x14ac:dyDescent="0.2">
      <c r="A247" s="4"/>
      <c r="I247" s="4"/>
      <c r="J247" s="4"/>
      <c r="K247" s="4"/>
      <c r="L247" s="4"/>
      <c r="M247" s="4"/>
      <c r="N247" s="4"/>
      <c r="O247" s="4"/>
      <c r="P247" s="4"/>
      <c r="Q247" s="4"/>
      <c r="R247" s="4"/>
      <c r="S247" s="4"/>
      <c r="T247" s="4"/>
      <c r="U247" s="4"/>
      <c r="V247" s="4"/>
      <c r="W247" s="4"/>
      <c r="X247" s="4"/>
      <c r="Y247" s="4"/>
    </row>
    <row r="248" spans="1:25" s="277" customFormat="1" ht="14.25" x14ac:dyDescent="0.2">
      <c r="A248" s="4"/>
      <c r="I248" s="4"/>
      <c r="J248" s="4"/>
      <c r="K248" s="4"/>
      <c r="L248" s="4"/>
      <c r="M248" s="4"/>
      <c r="N248" s="4"/>
      <c r="O248" s="4"/>
      <c r="P248" s="4"/>
      <c r="Q248" s="4"/>
      <c r="R248" s="4"/>
      <c r="S248" s="4"/>
      <c r="T248" s="4"/>
      <c r="U248" s="4"/>
      <c r="V248" s="4"/>
      <c r="W248" s="4"/>
      <c r="X248" s="4"/>
      <c r="Y248" s="4"/>
    </row>
    <row r="249" spans="1:25" s="277" customFormat="1" ht="14.25" x14ac:dyDescent="0.2">
      <c r="A249" s="4"/>
      <c r="I249" s="4"/>
      <c r="J249" s="4"/>
      <c r="K249" s="4"/>
      <c r="L249" s="4"/>
      <c r="M249" s="4"/>
      <c r="N249" s="4"/>
      <c r="O249" s="4"/>
      <c r="P249" s="4"/>
      <c r="Q249" s="4"/>
      <c r="R249" s="4"/>
      <c r="S249" s="4"/>
      <c r="T249" s="4"/>
      <c r="U249" s="4"/>
      <c r="V249" s="4"/>
      <c r="W249" s="4"/>
      <c r="X249" s="4"/>
      <c r="Y249" s="4"/>
    </row>
    <row r="250" spans="1:25" s="277" customFormat="1" ht="14.25" x14ac:dyDescent="0.2">
      <c r="A250" s="4"/>
      <c r="I250" s="4"/>
      <c r="J250" s="4"/>
      <c r="K250" s="4"/>
      <c r="L250" s="4"/>
      <c r="M250" s="4"/>
      <c r="N250" s="4"/>
      <c r="O250" s="4"/>
      <c r="P250" s="4"/>
      <c r="Q250" s="4"/>
      <c r="R250" s="4"/>
      <c r="S250" s="4"/>
      <c r="T250" s="4"/>
      <c r="U250" s="4"/>
      <c r="V250" s="4"/>
      <c r="W250" s="4"/>
      <c r="X250" s="4"/>
      <c r="Y250" s="4"/>
    </row>
    <row r="251" spans="1:25" s="277" customFormat="1" ht="14.25" x14ac:dyDescent="0.2">
      <c r="A251" s="4"/>
      <c r="I251" s="4"/>
      <c r="J251" s="4"/>
      <c r="K251" s="4"/>
      <c r="L251" s="4"/>
      <c r="M251" s="4"/>
      <c r="N251" s="4"/>
      <c r="O251" s="4"/>
      <c r="P251" s="4"/>
      <c r="Q251" s="4"/>
      <c r="R251" s="4"/>
      <c r="S251" s="4"/>
      <c r="T251" s="4"/>
      <c r="U251" s="4"/>
      <c r="V251" s="4"/>
      <c r="W251" s="4"/>
      <c r="X251" s="4"/>
      <c r="Y251" s="4"/>
    </row>
    <row r="252" spans="1:25" s="277" customFormat="1" ht="14.25" x14ac:dyDescent="0.2">
      <c r="A252" s="4"/>
      <c r="I252" s="4"/>
      <c r="J252" s="4"/>
      <c r="K252" s="4"/>
      <c r="L252" s="4"/>
      <c r="M252" s="4"/>
      <c r="N252" s="4"/>
      <c r="O252" s="4"/>
      <c r="P252" s="4"/>
      <c r="Q252" s="4"/>
      <c r="R252" s="4"/>
      <c r="S252" s="4"/>
      <c r="T252" s="4"/>
      <c r="U252" s="4"/>
      <c r="V252" s="4"/>
      <c r="W252" s="4"/>
      <c r="X252" s="4"/>
      <c r="Y252" s="4"/>
    </row>
    <row r="253" spans="1:25" s="277" customFormat="1" ht="14.25" x14ac:dyDescent="0.2">
      <c r="A253" s="4"/>
      <c r="I253" s="4"/>
      <c r="J253" s="4"/>
      <c r="K253" s="4"/>
      <c r="L253" s="4"/>
      <c r="M253" s="4"/>
      <c r="N253" s="4"/>
      <c r="O253" s="4"/>
      <c r="P253" s="4"/>
      <c r="Q253" s="4"/>
      <c r="R253" s="4"/>
      <c r="S253" s="4"/>
      <c r="T253" s="4"/>
      <c r="U253" s="4"/>
      <c r="V253" s="4"/>
      <c r="W253" s="4"/>
      <c r="X253" s="4"/>
      <c r="Y253" s="4"/>
    </row>
    <row r="254" spans="1:25" s="277" customFormat="1" ht="14.25" x14ac:dyDescent="0.2">
      <c r="A254" s="4"/>
      <c r="I254" s="4"/>
      <c r="J254" s="4"/>
      <c r="K254" s="4"/>
      <c r="L254" s="4"/>
      <c r="M254" s="4"/>
      <c r="N254" s="4"/>
      <c r="O254" s="4"/>
      <c r="P254" s="4"/>
      <c r="Q254" s="4"/>
      <c r="R254" s="4"/>
      <c r="S254" s="4"/>
      <c r="T254" s="4"/>
      <c r="U254" s="4"/>
      <c r="V254" s="4"/>
      <c r="W254" s="4"/>
      <c r="X254" s="4"/>
      <c r="Y254" s="4"/>
    </row>
    <row r="255" spans="1:25" s="277" customFormat="1" ht="14.25" x14ac:dyDescent="0.2">
      <c r="A255" s="4"/>
      <c r="I255" s="4"/>
      <c r="J255" s="4"/>
      <c r="K255" s="4"/>
      <c r="L255" s="4"/>
      <c r="M255" s="4"/>
      <c r="N255" s="4"/>
      <c r="O255" s="4"/>
      <c r="P255" s="4"/>
      <c r="Q255" s="4"/>
      <c r="R255" s="4"/>
      <c r="S255" s="4"/>
      <c r="T255" s="4"/>
      <c r="U255" s="4"/>
      <c r="V255" s="4"/>
      <c r="W255" s="4"/>
      <c r="X255" s="4"/>
      <c r="Y255" s="4"/>
    </row>
    <row r="256" spans="1:25" s="277" customFormat="1" ht="14.25" x14ac:dyDescent="0.2">
      <c r="A256" s="4"/>
      <c r="I256" s="4"/>
      <c r="J256" s="4"/>
      <c r="K256" s="4"/>
      <c r="L256" s="4"/>
      <c r="M256" s="4"/>
      <c r="N256" s="4"/>
      <c r="O256" s="4"/>
      <c r="P256" s="4"/>
      <c r="Q256" s="4"/>
      <c r="R256" s="4"/>
      <c r="S256" s="4"/>
      <c r="T256" s="4"/>
      <c r="U256" s="4"/>
      <c r="V256" s="4"/>
      <c r="W256" s="4"/>
      <c r="X256" s="4"/>
      <c r="Y256" s="4"/>
    </row>
    <row r="257" spans="1:25" s="277" customFormat="1" ht="14.25" x14ac:dyDescent="0.2">
      <c r="A257" s="4"/>
      <c r="I257" s="4"/>
      <c r="J257" s="4"/>
      <c r="K257" s="4"/>
      <c r="L257" s="4"/>
      <c r="M257" s="4"/>
      <c r="N257" s="4"/>
      <c r="O257" s="4"/>
      <c r="P257" s="4"/>
      <c r="Q257" s="4"/>
      <c r="R257" s="4"/>
      <c r="S257" s="4"/>
      <c r="T257" s="4"/>
      <c r="U257" s="4"/>
      <c r="V257" s="4"/>
      <c r="W257" s="4"/>
      <c r="X257" s="4"/>
      <c r="Y257" s="4"/>
    </row>
    <row r="258" spans="1:25" s="277" customFormat="1" ht="14.25" x14ac:dyDescent="0.2">
      <c r="A258" s="4"/>
      <c r="I258" s="4"/>
      <c r="J258" s="4"/>
      <c r="K258" s="4"/>
      <c r="L258" s="4"/>
      <c r="M258" s="4"/>
      <c r="N258" s="4"/>
      <c r="O258" s="4"/>
      <c r="P258" s="4"/>
      <c r="Q258" s="4"/>
      <c r="R258" s="4"/>
      <c r="S258" s="4"/>
      <c r="T258" s="4"/>
      <c r="U258" s="4"/>
      <c r="V258" s="4"/>
      <c r="W258" s="4"/>
      <c r="X258" s="4"/>
      <c r="Y258" s="4"/>
    </row>
    <row r="259" spans="1:25" s="277" customFormat="1" ht="14.25" x14ac:dyDescent="0.2">
      <c r="A259" s="4"/>
      <c r="I259" s="4"/>
      <c r="J259" s="4"/>
      <c r="K259" s="4"/>
      <c r="L259" s="4"/>
      <c r="M259" s="4"/>
      <c r="N259" s="4"/>
      <c r="O259" s="4"/>
      <c r="P259" s="4"/>
      <c r="Q259" s="4"/>
      <c r="R259" s="4"/>
      <c r="S259" s="4"/>
      <c r="T259" s="4"/>
      <c r="U259" s="4"/>
      <c r="V259" s="4"/>
      <c r="W259" s="4"/>
      <c r="X259" s="4"/>
      <c r="Y259" s="4"/>
    </row>
    <row r="260" spans="1:25" s="277" customFormat="1" ht="14.25" x14ac:dyDescent="0.2">
      <c r="A260" s="4"/>
      <c r="I260" s="4"/>
      <c r="J260" s="4"/>
      <c r="K260" s="4"/>
      <c r="L260" s="4"/>
      <c r="M260" s="4"/>
      <c r="N260" s="4"/>
      <c r="O260" s="4"/>
      <c r="P260" s="4"/>
      <c r="Q260" s="4"/>
      <c r="R260" s="4"/>
      <c r="S260" s="4"/>
      <c r="T260" s="4"/>
      <c r="U260" s="4"/>
      <c r="V260" s="4"/>
      <c r="W260" s="4"/>
      <c r="X260" s="4"/>
      <c r="Y260" s="4"/>
    </row>
    <row r="261" spans="1:25" s="277" customFormat="1" ht="14.25" x14ac:dyDescent="0.2">
      <c r="A261" s="4"/>
      <c r="I261" s="4"/>
      <c r="J261" s="4"/>
      <c r="K261" s="4"/>
      <c r="L261" s="4"/>
      <c r="M261" s="4"/>
      <c r="N261" s="4"/>
      <c r="O261" s="4"/>
      <c r="P261" s="4"/>
      <c r="Q261" s="4"/>
      <c r="R261" s="4"/>
      <c r="S261" s="4"/>
      <c r="T261" s="4"/>
      <c r="U261" s="4"/>
      <c r="V261" s="4"/>
      <c r="W261" s="4"/>
      <c r="X261" s="4"/>
      <c r="Y261" s="4"/>
    </row>
    <row r="262" spans="1:25" s="277" customFormat="1" ht="14.25" x14ac:dyDescent="0.2">
      <c r="A262" s="4"/>
      <c r="I262" s="4"/>
      <c r="J262" s="4"/>
      <c r="K262" s="4"/>
      <c r="L262" s="4"/>
      <c r="M262" s="4"/>
      <c r="N262" s="4"/>
      <c r="O262" s="4"/>
      <c r="P262" s="4"/>
      <c r="Q262" s="4"/>
      <c r="R262" s="4"/>
      <c r="S262" s="4"/>
      <c r="T262" s="4"/>
      <c r="U262" s="4"/>
      <c r="V262" s="4"/>
      <c r="W262" s="4"/>
      <c r="X262" s="4"/>
      <c r="Y262" s="4"/>
    </row>
    <row r="263" spans="1:25" s="277" customFormat="1" ht="14.25" x14ac:dyDescent="0.2">
      <c r="A263" s="4"/>
      <c r="I263" s="4"/>
      <c r="J263" s="4"/>
      <c r="K263" s="4"/>
      <c r="L263" s="4"/>
      <c r="M263" s="4"/>
      <c r="N263" s="4"/>
      <c r="O263" s="4"/>
      <c r="P263" s="4"/>
      <c r="Q263" s="4"/>
      <c r="R263" s="4"/>
      <c r="S263" s="4"/>
      <c r="T263" s="4"/>
      <c r="U263" s="4"/>
      <c r="V263" s="4"/>
      <c r="W263" s="4"/>
      <c r="X263" s="4"/>
      <c r="Y263" s="4"/>
    </row>
    <row r="264" spans="1:25" s="277" customFormat="1" ht="14.25" x14ac:dyDescent="0.2">
      <c r="A264" s="4"/>
      <c r="I264" s="4"/>
      <c r="J264" s="4"/>
      <c r="K264" s="4"/>
      <c r="L264" s="4"/>
      <c r="M264" s="4"/>
      <c r="N264" s="4"/>
      <c r="O264" s="4"/>
      <c r="P264" s="4"/>
      <c r="Q264" s="4"/>
      <c r="R264" s="4"/>
      <c r="S264" s="4"/>
      <c r="T264" s="4"/>
      <c r="U264" s="4"/>
      <c r="V264" s="4"/>
      <c r="W264" s="4"/>
      <c r="X264" s="4"/>
      <c r="Y264" s="4"/>
    </row>
    <row r="265" spans="1:25" s="277" customFormat="1" ht="14.25" x14ac:dyDescent="0.2">
      <c r="A265" s="4"/>
      <c r="I265" s="4"/>
      <c r="J265" s="4"/>
      <c r="K265" s="4"/>
      <c r="L265" s="4"/>
      <c r="M265" s="4"/>
      <c r="N265" s="4"/>
      <c r="O265" s="4"/>
      <c r="P265" s="4"/>
      <c r="Q265" s="4"/>
      <c r="R265" s="4"/>
      <c r="S265" s="4"/>
      <c r="T265" s="4"/>
      <c r="U265" s="4"/>
      <c r="V265" s="4"/>
      <c r="W265" s="4"/>
      <c r="X265" s="4"/>
      <c r="Y265" s="4"/>
    </row>
    <row r="266" spans="1:25" s="277" customFormat="1" ht="14.25" x14ac:dyDescent="0.2">
      <c r="A266" s="4"/>
      <c r="I266" s="4"/>
      <c r="J266" s="4"/>
      <c r="K266" s="4"/>
      <c r="L266" s="4"/>
      <c r="M266" s="4"/>
      <c r="N266" s="4"/>
      <c r="O266" s="4"/>
      <c r="P266" s="4"/>
      <c r="Q266" s="4"/>
      <c r="R266" s="4"/>
      <c r="S266" s="4"/>
      <c r="T266" s="4"/>
      <c r="U266" s="4"/>
      <c r="V266" s="4"/>
      <c r="W266" s="4"/>
      <c r="X266" s="4"/>
      <c r="Y266" s="4"/>
    </row>
    <row r="267" spans="1:25" s="277" customFormat="1" ht="14.25" x14ac:dyDescent="0.2">
      <c r="A267" s="4"/>
      <c r="I267" s="4"/>
      <c r="J267" s="4"/>
      <c r="K267" s="4"/>
      <c r="L267" s="4"/>
      <c r="M267" s="4"/>
      <c r="N267" s="4"/>
      <c r="O267" s="4"/>
      <c r="P267" s="4"/>
      <c r="Q267" s="4"/>
      <c r="R267" s="4"/>
      <c r="S267" s="4"/>
      <c r="T267" s="4"/>
      <c r="U267" s="4"/>
      <c r="V267" s="4"/>
      <c r="W267" s="4"/>
      <c r="X267" s="4"/>
      <c r="Y267" s="4"/>
    </row>
    <row r="268" spans="1:25" s="277" customFormat="1" ht="14.25" x14ac:dyDescent="0.2">
      <c r="A268" s="4"/>
      <c r="I268" s="4"/>
      <c r="J268" s="4"/>
      <c r="K268" s="4"/>
      <c r="L268" s="4"/>
      <c r="M268" s="4"/>
      <c r="N268" s="4"/>
      <c r="O268" s="4"/>
      <c r="P268" s="4"/>
      <c r="Q268" s="4"/>
      <c r="R268" s="4"/>
      <c r="S268" s="4"/>
      <c r="T268" s="4"/>
      <c r="U268" s="4"/>
      <c r="V268" s="4"/>
      <c r="W268" s="4"/>
      <c r="X268" s="4"/>
      <c r="Y268" s="4"/>
    </row>
    <row r="269" spans="1:25" s="277" customFormat="1" ht="14.25" x14ac:dyDescent="0.2">
      <c r="A269" s="4"/>
      <c r="I269" s="4"/>
      <c r="J269" s="4"/>
      <c r="K269" s="4"/>
      <c r="L269" s="4"/>
      <c r="M269" s="4"/>
      <c r="N269" s="4"/>
      <c r="O269" s="4"/>
      <c r="P269" s="4"/>
      <c r="Q269" s="4"/>
      <c r="R269" s="4"/>
      <c r="S269" s="4"/>
      <c r="T269" s="4"/>
      <c r="U269" s="4"/>
      <c r="V269" s="4"/>
      <c r="W269" s="4"/>
      <c r="X269" s="4"/>
      <c r="Y269" s="4"/>
    </row>
    <row r="270" spans="1:25" s="277" customFormat="1" ht="14.25" x14ac:dyDescent="0.2">
      <c r="A270" s="4"/>
      <c r="I270" s="4"/>
      <c r="J270" s="4"/>
      <c r="K270" s="4"/>
      <c r="L270" s="4"/>
      <c r="M270" s="4"/>
      <c r="N270" s="4"/>
      <c r="O270" s="4"/>
      <c r="P270" s="4"/>
      <c r="Q270" s="4"/>
      <c r="R270" s="4"/>
      <c r="S270" s="4"/>
      <c r="T270" s="4"/>
      <c r="U270" s="4"/>
      <c r="V270" s="4"/>
      <c r="W270" s="4"/>
      <c r="X270" s="4"/>
      <c r="Y270" s="4"/>
    </row>
    <row r="271" spans="1:25" s="277" customFormat="1" ht="14.25" x14ac:dyDescent="0.2">
      <c r="A271" s="4"/>
      <c r="I271" s="4"/>
      <c r="J271" s="4"/>
      <c r="K271" s="4"/>
      <c r="L271" s="4"/>
      <c r="M271" s="4"/>
      <c r="N271" s="4"/>
      <c r="O271" s="4"/>
      <c r="P271" s="4"/>
      <c r="Q271" s="4"/>
      <c r="R271" s="4"/>
      <c r="S271" s="4"/>
      <c r="T271" s="4"/>
      <c r="U271" s="4"/>
      <c r="V271" s="4"/>
      <c r="W271" s="4"/>
      <c r="X271" s="4"/>
      <c r="Y271" s="4"/>
    </row>
    <row r="272" spans="1:25" s="277" customFormat="1" ht="14.25" x14ac:dyDescent="0.2">
      <c r="A272" s="4"/>
      <c r="I272" s="4"/>
      <c r="J272" s="4"/>
      <c r="K272" s="4"/>
      <c r="L272" s="4"/>
      <c r="M272" s="4"/>
      <c r="N272" s="4"/>
      <c r="O272" s="4"/>
      <c r="P272" s="4"/>
      <c r="Q272" s="4"/>
      <c r="R272" s="4"/>
      <c r="S272" s="4"/>
      <c r="T272" s="4"/>
      <c r="U272" s="4"/>
      <c r="V272" s="4"/>
      <c r="W272" s="4"/>
      <c r="X272" s="4"/>
      <c r="Y272" s="4"/>
    </row>
    <row r="273" spans="1:25" s="277" customFormat="1" ht="14.25" x14ac:dyDescent="0.2">
      <c r="A273" s="4"/>
      <c r="I273" s="4"/>
      <c r="J273" s="4"/>
      <c r="K273" s="4"/>
      <c r="L273" s="4"/>
      <c r="M273" s="4"/>
      <c r="N273" s="4"/>
      <c r="O273" s="4"/>
      <c r="P273" s="4"/>
      <c r="Q273" s="4"/>
      <c r="R273" s="4"/>
      <c r="S273" s="4"/>
      <c r="T273" s="4"/>
      <c r="U273" s="4"/>
      <c r="V273" s="4"/>
      <c r="W273" s="4"/>
      <c r="X273" s="4"/>
      <c r="Y273" s="4"/>
    </row>
    <row r="274" spans="1:25" s="277" customFormat="1" ht="14.25" x14ac:dyDescent="0.2">
      <c r="A274" s="4"/>
      <c r="I274" s="4"/>
      <c r="J274" s="4"/>
      <c r="K274" s="4"/>
      <c r="L274" s="4"/>
      <c r="M274" s="4"/>
      <c r="N274" s="4"/>
      <c r="O274" s="4"/>
      <c r="P274" s="4"/>
      <c r="Q274" s="4"/>
      <c r="R274" s="4"/>
      <c r="S274" s="4"/>
      <c r="T274" s="4"/>
      <c r="U274" s="4"/>
      <c r="V274" s="4"/>
      <c r="W274" s="4"/>
      <c r="X274" s="4"/>
      <c r="Y274" s="4"/>
    </row>
    <row r="275" spans="1:25" s="277" customFormat="1" ht="14.25" x14ac:dyDescent="0.2">
      <c r="A275" s="4"/>
      <c r="I275" s="4"/>
      <c r="J275" s="4"/>
      <c r="K275" s="4"/>
      <c r="L275" s="4"/>
      <c r="M275" s="4"/>
      <c r="N275" s="4"/>
      <c r="O275" s="4"/>
      <c r="P275" s="4"/>
      <c r="Q275" s="4"/>
      <c r="R275" s="4"/>
      <c r="S275" s="4"/>
      <c r="T275" s="4"/>
      <c r="U275" s="4"/>
      <c r="V275" s="4"/>
      <c r="W275" s="4"/>
      <c r="X275" s="4"/>
      <c r="Y275" s="4"/>
    </row>
    <row r="276" spans="1:25" s="277" customFormat="1" ht="14.25" x14ac:dyDescent="0.2">
      <c r="A276" s="4"/>
      <c r="I276" s="4"/>
      <c r="J276" s="4"/>
      <c r="K276" s="4"/>
      <c r="L276" s="4"/>
      <c r="M276" s="4"/>
      <c r="N276" s="4"/>
      <c r="O276" s="4"/>
      <c r="P276" s="4"/>
      <c r="Q276" s="4"/>
      <c r="R276" s="4"/>
      <c r="S276" s="4"/>
      <c r="T276" s="4"/>
      <c r="U276" s="4"/>
      <c r="V276" s="4"/>
      <c r="W276" s="4"/>
      <c r="X276" s="4"/>
      <c r="Y276" s="4"/>
    </row>
    <row r="277" spans="1:25" s="277" customFormat="1" ht="14.25" x14ac:dyDescent="0.2">
      <c r="A277" s="4"/>
      <c r="I277" s="4"/>
      <c r="J277" s="4"/>
      <c r="K277" s="4"/>
      <c r="L277" s="4"/>
      <c r="M277" s="4"/>
      <c r="N277" s="4"/>
      <c r="O277" s="4"/>
      <c r="P277" s="4"/>
      <c r="Q277" s="4"/>
      <c r="R277" s="4"/>
      <c r="S277" s="4"/>
      <c r="T277" s="4"/>
      <c r="U277" s="4"/>
      <c r="V277" s="4"/>
      <c r="W277" s="4"/>
      <c r="X277" s="4"/>
      <c r="Y277" s="4"/>
    </row>
    <row r="278" spans="1:25" s="277" customFormat="1" ht="14.25" x14ac:dyDescent="0.2">
      <c r="A278" s="4"/>
      <c r="I278" s="4"/>
      <c r="J278" s="4"/>
      <c r="K278" s="4"/>
      <c r="L278" s="4"/>
      <c r="M278" s="4"/>
      <c r="N278" s="4"/>
      <c r="O278" s="4"/>
      <c r="P278" s="4"/>
      <c r="Q278" s="4"/>
      <c r="R278" s="4"/>
      <c r="S278" s="4"/>
      <c r="T278" s="4"/>
      <c r="U278" s="4"/>
      <c r="V278" s="4"/>
      <c r="W278" s="4"/>
      <c r="X278" s="4"/>
      <c r="Y278" s="4"/>
    </row>
    <row r="279" spans="1:25" s="277" customFormat="1" ht="14.25" x14ac:dyDescent="0.2">
      <c r="A279" s="4"/>
      <c r="I279" s="4"/>
      <c r="J279" s="4"/>
      <c r="K279" s="4"/>
      <c r="L279" s="4"/>
      <c r="M279" s="4"/>
      <c r="N279" s="4"/>
      <c r="O279" s="4"/>
      <c r="P279" s="4"/>
      <c r="Q279" s="4"/>
      <c r="R279" s="4"/>
      <c r="S279" s="4"/>
      <c r="T279" s="4"/>
      <c r="U279" s="4"/>
      <c r="V279" s="4"/>
      <c r="W279" s="4"/>
      <c r="X279" s="4"/>
      <c r="Y279" s="4"/>
    </row>
    <row r="280" spans="1:25" s="277" customFormat="1" ht="14.25" x14ac:dyDescent="0.2">
      <c r="A280" s="4"/>
      <c r="I280" s="4"/>
      <c r="J280" s="4"/>
      <c r="K280" s="4"/>
      <c r="L280" s="4"/>
      <c r="M280" s="4"/>
      <c r="N280" s="4"/>
      <c r="O280" s="4"/>
      <c r="P280" s="4"/>
      <c r="Q280" s="4"/>
      <c r="R280" s="4"/>
      <c r="S280" s="4"/>
      <c r="T280" s="4"/>
      <c r="U280" s="4"/>
      <c r="V280" s="4"/>
      <c r="W280" s="4"/>
      <c r="X280" s="4"/>
      <c r="Y280" s="4"/>
    </row>
    <row r="281" spans="1:25" s="277" customFormat="1" ht="14.25" x14ac:dyDescent="0.2">
      <c r="A281" s="4"/>
      <c r="I281" s="4"/>
      <c r="J281" s="4"/>
      <c r="K281" s="4"/>
      <c r="L281" s="4"/>
      <c r="M281" s="4"/>
      <c r="N281" s="4"/>
      <c r="O281" s="4"/>
      <c r="P281" s="4"/>
      <c r="Q281" s="4"/>
      <c r="R281" s="4"/>
      <c r="S281" s="4"/>
      <c r="T281" s="4"/>
      <c r="U281" s="4"/>
      <c r="V281" s="4"/>
      <c r="W281" s="4"/>
      <c r="X281" s="4"/>
      <c r="Y281" s="4"/>
    </row>
    <row r="282" spans="1:25" s="277" customFormat="1" ht="14.25" x14ac:dyDescent="0.2">
      <c r="A282" s="4"/>
      <c r="I282" s="4"/>
      <c r="J282" s="4"/>
      <c r="K282" s="4"/>
      <c r="L282" s="4"/>
      <c r="M282" s="4"/>
      <c r="N282" s="4"/>
      <c r="O282" s="4"/>
      <c r="P282" s="4"/>
      <c r="Q282" s="4"/>
      <c r="R282" s="4"/>
      <c r="S282" s="4"/>
      <c r="T282" s="4"/>
      <c r="U282" s="4"/>
      <c r="V282" s="4"/>
      <c r="W282" s="4"/>
      <c r="X282" s="4"/>
      <c r="Y282" s="4"/>
    </row>
    <row r="283" spans="1:25" s="277" customFormat="1" ht="14.25" x14ac:dyDescent="0.2">
      <c r="A283" s="4"/>
      <c r="I283" s="4"/>
      <c r="J283" s="4"/>
      <c r="K283" s="4"/>
      <c r="L283" s="4"/>
      <c r="M283" s="4"/>
      <c r="N283" s="4"/>
      <c r="O283" s="4"/>
      <c r="P283" s="4"/>
      <c r="Q283" s="4"/>
      <c r="R283" s="4"/>
      <c r="S283" s="4"/>
      <c r="T283" s="4"/>
      <c r="U283" s="4"/>
      <c r="V283" s="4"/>
      <c r="W283" s="4"/>
      <c r="X283" s="4"/>
      <c r="Y283" s="4"/>
    </row>
    <row r="284" spans="1:25" s="277" customFormat="1" ht="14.25" x14ac:dyDescent="0.2">
      <c r="A284" s="4"/>
      <c r="I284" s="4"/>
      <c r="J284" s="4"/>
      <c r="K284" s="4"/>
      <c r="L284" s="4"/>
      <c r="M284" s="4"/>
      <c r="N284" s="4"/>
      <c r="O284" s="4"/>
      <c r="P284" s="4"/>
      <c r="Q284" s="4"/>
      <c r="R284" s="4"/>
      <c r="S284" s="4"/>
      <c r="T284" s="4"/>
      <c r="U284" s="4"/>
      <c r="V284" s="4"/>
      <c r="W284" s="4"/>
      <c r="X284" s="4"/>
      <c r="Y284" s="4"/>
    </row>
    <row r="285" spans="1:25" s="277" customFormat="1" ht="14.25" x14ac:dyDescent="0.2">
      <c r="A285" s="4"/>
      <c r="I285" s="4"/>
      <c r="J285" s="4"/>
      <c r="K285" s="4"/>
      <c r="L285" s="4"/>
      <c r="M285" s="4"/>
      <c r="N285" s="4"/>
      <c r="O285" s="4"/>
      <c r="P285" s="4"/>
      <c r="Q285" s="4"/>
      <c r="R285" s="4"/>
      <c r="S285" s="4"/>
      <c r="T285" s="4"/>
      <c r="U285" s="4"/>
      <c r="V285" s="4"/>
      <c r="W285" s="4"/>
      <c r="X285" s="4"/>
      <c r="Y285" s="4"/>
    </row>
    <row r="286" spans="1:25" s="277" customFormat="1" ht="14.25" x14ac:dyDescent="0.2">
      <c r="A286" s="4"/>
      <c r="I286" s="4"/>
      <c r="J286" s="4"/>
      <c r="K286" s="4"/>
      <c r="L286" s="4"/>
      <c r="M286" s="4"/>
      <c r="N286" s="4"/>
      <c r="O286" s="4"/>
      <c r="P286" s="4"/>
      <c r="Q286" s="4"/>
      <c r="R286" s="4"/>
      <c r="S286" s="4"/>
      <c r="T286" s="4"/>
      <c r="U286" s="4"/>
      <c r="V286" s="4"/>
      <c r="W286" s="4"/>
      <c r="X286" s="4"/>
      <c r="Y286" s="4"/>
    </row>
    <row r="287" spans="1:25" s="277" customFormat="1" ht="14.25" x14ac:dyDescent="0.2">
      <c r="A287" s="4"/>
      <c r="I287" s="4"/>
      <c r="J287" s="4"/>
      <c r="K287" s="4"/>
      <c r="L287" s="4"/>
      <c r="M287" s="4"/>
      <c r="N287" s="4"/>
      <c r="O287" s="4"/>
      <c r="P287" s="4"/>
      <c r="Q287" s="4"/>
      <c r="R287" s="4"/>
      <c r="S287" s="4"/>
      <c r="T287" s="4"/>
      <c r="U287" s="4"/>
      <c r="V287" s="4"/>
      <c r="W287" s="4"/>
      <c r="X287" s="4"/>
      <c r="Y287" s="4"/>
    </row>
    <row r="288" spans="1:25" s="277" customFormat="1" ht="14.25" x14ac:dyDescent="0.2">
      <c r="A288" s="4"/>
      <c r="I288" s="4"/>
      <c r="J288" s="4"/>
      <c r="K288" s="4"/>
      <c r="L288" s="4"/>
      <c r="M288" s="4"/>
      <c r="N288" s="4"/>
      <c r="O288" s="4"/>
      <c r="P288" s="4"/>
      <c r="Q288" s="4"/>
      <c r="R288" s="4"/>
      <c r="S288" s="4"/>
      <c r="T288" s="4"/>
      <c r="U288" s="4"/>
      <c r="V288" s="4"/>
      <c r="W288" s="4"/>
      <c r="X288" s="4"/>
      <c r="Y288" s="4"/>
    </row>
    <row r="289" spans="1:25" s="277" customFormat="1" ht="14.25" x14ac:dyDescent="0.2">
      <c r="A289" s="4"/>
      <c r="I289" s="4"/>
      <c r="J289" s="4"/>
      <c r="K289" s="4"/>
      <c r="L289" s="4"/>
      <c r="M289" s="4"/>
      <c r="N289" s="4"/>
      <c r="O289" s="4"/>
      <c r="P289" s="4"/>
      <c r="Q289" s="4"/>
      <c r="R289" s="4"/>
      <c r="S289" s="4"/>
      <c r="T289" s="4"/>
      <c r="U289" s="4"/>
      <c r="V289" s="4"/>
      <c r="W289" s="4"/>
      <c r="X289" s="4"/>
      <c r="Y289" s="4"/>
    </row>
    <row r="290" spans="1:25" s="277" customFormat="1" ht="14.25" x14ac:dyDescent="0.2">
      <c r="A290" s="4"/>
      <c r="I290" s="4"/>
      <c r="J290" s="4"/>
      <c r="K290" s="4"/>
      <c r="L290" s="4"/>
      <c r="M290" s="4"/>
      <c r="N290" s="4"/>
      <c r="O290" s="4"/>
      <c r="P290" s="4"/>
      <c r="Q290" s="4"/>
      <c r="R290" s="4"/>
      <c r="S290" s="4"/>
      <c r="T290" s="4"/>
      <c r="U290" s="4"/>
      <c r="V290" s="4"/>
      <c r="W290" s="4"/>
      <c r="X290" s="4"/>
      <c r="Y290" s="4"/>
    </row>
    <row r="291" spans="1:25" s="277" customFormat="1" ht="14.25" x14ac:dyDescent="0.2">
      <c r="A291" s="4"/>
      <c r="I291" s="4"/>
      <c r="J291" s="4"/>
      <c r="K291" s="4"/>
      <c r="L291" s="4"/>
      <c r="M291" s="4"/>
      <c r="N291" s="4"/>
      <c r="O291" s="4"/>
      <c r="P291" s="4"/>
      <c r="Q291" s="4"/>
      <c r="R291" s="4"/>
      <c r="S291" s="4"/>
      <c r="T291" s="4"/>
      <c r="U291" s="4"/>
      <c r="V291" s="4"/>
      <c r="W291" s="4"/>
      <c r="X291" s="4"/>
      <c r="Y291" s="4"/>
    </row>
    <row r="292" spans="1:25" s="277" customFormat="1" ht="14.25" x14ac:dyDescent="0.2">
      <c r="A292" s="4"/>
      <c r="I292" s="4"/>
      <c r="J292" s="4"/>
      <c r="K292" s="4"/>
      <c r="L292" s="4"/>
      <c r="M292" s="4"/>
      <c r="N292" s="4"/>
      <c r="O292" s="4"/>
      <c r="P292" s="4"/>
      <c r="Q292" s="4"/>
      <c r="R292" s="4"/>
      <c r="S292" s="4"/>
      <c r="T292" s="4"/>
      <c r="U292" s="4"/>
      <c r="V292" s="4"/>
      <c r="W292" s="4"/>
      <c r="X292" s="4"/>
      <c r="Y292" s="4"/>
    </row>
    <row r="293" spans="1:25" s="277" customFormat="1" ht="14.25" x14ac:dyDescent="0.2">
      <c r="A293" s="4"/>
      <c r="I293" s="4"/>
      <c r="J293" s="4"/>
      <c r="K293" s="4"/>
      <c r="L293" s="4"/>
      <c r="M293" s="4"/>
      <c r="N293" s="4"/>
      <c r="O293" s="4"/>
      <c r="P293" s="4"/>
      <c r="Q293" s="4"/>
      <c r="R293" s="4"/>
      <c r="S293" s="4"/>
      <c r="T293" s="4"/>
      <c r="U293" s="4"/>
      <c r="V293" s="4"/>
      <c r="W293" s="4"/>
      <c r="X293" s="4"/>
      <c r="Y293" s="4"/>
    </row>
    <row r="294" spans="1:25" s="277" customFormat="1" ht="14.25" x14ac:dyDescent="0.2">
      <c r="A294" s="4"/>
      <c r="I294" s="4"/>
      <c r="J294" s="4"/>
      <c r="K294" s="4"/>
      <c r="L294" s="4"/>
      <c r="M294" s="4"/>
      <c r="N294" s="4"/>
      <c r="O294" s="4"/>
      <c r="P294" s="4"/>
      <c r="Q294" s="4"/>
      <c r="R294" s="4"/>
      <c r="S294" s="4"/>
      <c r="T294" s="4"/>
      <c r="U294" s="4"/>
      <c r="V294" s="4"/>
      <c r="W294" s="4"/>
      <c r="X294" s="4"/>
      <c r="Y294" s="4"/>
    </row>
    <row r="295" spans="1:25" s="277" customFormat="1" ht="14.25" x14ac:dyDescent="0.2">
      <c r="A295" s="4"/>
      <c r="I295" s="4"/>
      <c r="J295" s="4"/>
      <c r="K295" s="4"/>
      <c r="L295" s="4"/>
      <c r="M295" s="4"/>
      <c r="N295" s="4"/>
      <c r="O295" s="4"/>
      <c r="P295" s="4"/>
      <c r="Q295" s="4"/>
      <c r="R295" s="4"/>
      <c r="S295" s="4"/>
      <c r="T295" s="4"/>
      <c r="U295" s="4"/>
      <c r="V295" s="4"/>
      <c r="W295" s="4"/>
      <c r="X295" s="4"/>
      <c r="Y295" s="4"/>
    </row>
    <row r="296" spans="1:25" s="277" customFormat="1" ht="14.25" x14ac:dyDescent="0.2">
      <c r="A296" s="4"/>
      <c r="I296" s="4"/>
      <c r="J296" s="4"/>
      <c r="K296" s="4"/>
      <c r="L296" s="4"/>
      <c r="M296" s="4"/>
      <c r="N296" s="4"/>
      <c r="O296" s="4"/>
      <c r="P296" s="4"/>
      <c r="Q296" s="4"/>
      <c r="R296" s="4"/>
      <c r="S296" s="4"/>
      <c r="T296" s="4"/>
      <c r="U296" s="4"/>
      <c r="V296" s="4"/>
      <c r="W296" s="4"/>
      <c r="X296" s="4"/>
      <c r="Y296" s="4"/>
    </row>
    <row r="297" spans="1:25" s="277" customFormat="1" ht="14.25" x14ac:dyDescent="0.2">
      <c r="A297" s="4"/>
      <c r="I297" s="4"/>
      <c r="J297" s="4"/>
      <c r="K297" s="4"/>
      <c r="L297" s="4"/>
      <c r="M297" s="4"/>
      <c r="N297" s="4"/>
      <c r="O297" s="4"/>
      <c r="P297" s="4"/>
      <c r="Q297" s="4"/>
      <c r="R297" s="4"/>
      <c r="S297" s="4"/>
      <c r="T297" s="4"/>
      <c r="U297" s="4"/>
      <c r="V297" s="4"/>
      <c r="W297" s="4"/>
      <c r="X297" s="4"/>
      <c r="Y297" s="4"/>
    </row>
    <row r="298" spans="1:25" s="277" customFormat="1" ht="14.25" x14ac:dyDescent="0.2">
      <c r="A298" s="4"/>
      <c r="I298" s="4"/>
      <c r="J298" s="4"/>
      <c r="K298" s="4"/>
      <c r="L298" s="4"/>
      <c r="M298" s="4"/>
      <c r="N298" s="4"/>
      <c r="O298" s="4"/>
      <c r="P298" s="4"/>
      <c r="Q298" s="4"/>
      <c r="R298" s="4"/>
      <c r="S298" s="4"/>
      <c r="T298" s="4"/>
      <c r="U298" s="4"/>
      <c r="V298" s="4"/>
      <c r="W298" s="4"/>
      <c r="X298" s="4"/>
      <c r="Y298" s="4"/>
    </row>
    <row r="344" spans="2:8" s="4" customFormat="1" ht="14.25" x14ac:dyDescent="0.2">
      <c r="B344" s="6"/>
      <c r="C344" s="6"/>
      <c r="D344" s="6"/>
      <c r="E344" s="6"/>
      <c r="F344" s="6"/>
      <c r="G344" s="6"/>
      <c r="H344" s="6"/>
    </row>
    <row r="345" spans="2:8" s="4" customFormat="1" ht="14.25" x14ac:dyDescent="0.2">
      <c r="B345" s="6"/>
      <c r="C345" s="6"/>
      <c r="D345" s="6"/>
      <c r="E345" s="6"/>
      <c r="F345" s="6"/>
      <c r="G345" s="6"/>
      <c r="H345" s="6"/>
    </row>
    <row r="346" spans="2:8" s="4" customFormat="1" ht="14.25" x14ac:dyDescent="0.2">
      <c r="B346" s="6"/>
      <c r="C346" s="6"/>
      <c r="D346" s="6"/>
      <c r="E346" s="6"/>
      <c r="F346" s="6"/>
      <c r="G346" s="6"/>
      <c r="H346" s="6"/>
    </row>
    <row r="347" spans="2:8" s="4" customFormat="1" ht="14.25" x14ac:dyDescent="0.2">
      <c r="B347" s="6"/>
      <c r="C347" s="6"/>
      <c r="D347" s="6"/>
      <c r="E347" s="6"/>
      <c r="F347" s="6"/>
      <c r="G347" s="6"/>
      <c r="H347" s="6"/>
    </row>
    <row r="348" spans="2:8" s="4" customFormat="1" ht="14.25" x14ac:dyDescent="0.2">
      <c r="B348" s="6"/>
      <c r="C348" s="6"/>
      <c r="D348" s="6"/>
      <c r="E348" s="6"/>
      <c r="F348" s="6"/>
      <c r="G348" s="6"/>
      <c r="H348" s="6"/>
    </row>
    <row r="349" spans="2:8" s="4" customFormat="1" ht="14.25" x14ac:dyDescent="0.2">
      <c r="B349" s="6"/>
      <c r="C349" s="6"/>
      <c r="D349" s="6"/>
      <c r="E349" s="6"/>
      <c r="F349" s="6"/>
      <c r="G349" s="6"/>
      <c r="H349" s="6"/>
    </row>
    <row r="350" spans="2:8" s="4" customFormat="1" ht="14.25" x14ac:dyDescent="0.2">
      <c r="B350" s="6"/>
      <c r="C350" s="6"/>
      <c r="D350" s="6"/>
      <c r="E350" s="6"/>
      <c r="F350" s="6"/>
      <c r="G350" s="6"/>
      <c r="H350" s="6"/>
    </row>
    <row r="351" spans="2:8" s="4" customFormat="1" ht="14.25" x14ac:dyDescent="0.2">
      <c r="B351" s="6"/>
      <c r="C351" s="6"/>
      <c r="D351" s="6"/>
      <c r="E351" s="6"/>
      <c r="F351" s="6"/>
      <c r="G351" s="6"/>
      <c r="H351" s="6"/>
    </row>
    <row r="352" spans="2:8" s="4" customFormat="1" ht="14.25" x14ac:dyDescent="0.2">
      <c r="B352" s="6"/>
      <c r="C352" s="6"/>
      <c r="D352" s="6"/>
      <c r="E352" s="6"/>
      <c r="F352" s="6"/>
      <c r="G352" s="6"/>
      <c r="H352" s="6"/>
    </row>
    <row r="353" spans="2:8" s="4" customFormat="1" ht="14.25" x14ac:dyDescent="0.2">
      <c r="B353" s="6"/>
      <c r="C353" s="6"/>
      <c r="D353" s="6"/>
      <c r="E353" s="6"/>
      <c r="F353" s="6"/>
      <c r="G353" s="6"/>
      <c r="H353" s="6"/>
    </row>
    <row r="354" spans="2:8" s="4" customFormat="1" ht="14.25" x14ac:dyDescent="0.2">
      <c r="B354" s="6"/>
      <c r="C354" s="6"/>
      <c r="D354" s="6"/>
      <c r="E354" s="6"/>
      <c r="F354" s="6"/>
      <c r="G354" s="6"/>
      <c r="H354" s="6"/>
    </row>
  </sheetData>
  <sheetProtection algorithmName="SHA-512" hashValue="EOtkrY4pN9FRU/bWygkZv7evkOyQvGflgVkpVFhOcYr+V8Uo+JIIT2KhQFMZhU+j3uRmU4oYRiXiRxWRl7pi4w==" saltValue="zsGbY5lb9D2bqwjJg+DvmA==" spinCount="100000" sheet="1" objects="1" scenarios="1" selectLockedCells="1"/>
  <mergeCells count="134">
    <mergeCell ref="B56:D56"/>
    <mergeCell ref="G7:H8"/>
    <mergeCell ref="G9:H9"/>
    <mergeCell ref="G10:H10"/>
    <mergeCell ref="G11:H11"/>
    <mergeCell ref="G12:H12"/>
    <mergeCell ref="G13:H13"/>
    <mergeCell ref="G14:H14"/>
    <mergeCell ref="B51:B54"/>
    <mergeCell ref="C51:D51"/>
    <mergeCell ref="C52:D52"/>
    <mergeCell ref="C53:D53"/>
    <mergeCell ref="C54:D54"/>
    <mergeCell ref="B55:D55"/>
    <mergeCell ref="B43:B50"/>
    <mergeCell ref="C43:D43"/>
    <mergeCell ref="G21:H21"/>
    <mergeCell ref="G22:H22"/>
    <mergeCell ref="G15:H15"/>
    <mergeCell ref="G16:H16"/>
    <mergeCell ref="G17:H17"/>
    <mergeCell ref="G18:H18"/>
    <mergeCell ref="G19:H19"/>
    <mergeCell ref="G20:H20"/>
    <mergeCell ref="I26:J31"/>
    <mergeCell ref="C27:D27"/>
    <mergeCell ref="C28:D28"/>
    <mergeCell ref="C29:D29"/>
    <mergeCell ref="C30:D30"/>
    <mergeCell ref="C31:D31"/>
    <mergeCell ref="C49:D49"/>
    <mergeCell ref="C50:D50"/>
    <mergeCell ref="B39:D39"/>
    <mergeCell ref="B40:H40"/>
    <mergeCell ref="B41:B42"/>
    <mergeCell ref="C41:D42"/>
    <mergeCell ref="H41:H42"/>
    <mergeCell ref="I43:J48"/>
    <mergeCell ref="C44:D44"/>
    <mergeCell ref="C45:D45"/>
    <mergeCell ref="C46:D46"/>
    <mergeCell ref="C47:D47"/>
    <mergeCell ref="C48:D48"/>
    <mergeCell ref="G34:H34"/>
    <mergeCell ref="G35:H35"/>
    <mergeCell ref="G36:H36"/>
    <mergeCell ref="G37:H37"/>
    <mergeCell ref="G38:H38"/>
    <mergeCell ref="B22:D22"/>
    <mergeCell ref="B23:H23"/>
    <mergeCell ref="B24:B25"/>
    <mergeCell ref="C24:D25"/>
    <mergeCell ref="B38:D38"/>
    <mergeCell ref="B26:B33"/>
    <mergeCell ref="C26:D26"/>
    <mergeCell ref="C32:D32"/>
    <mergeCell ref="C33:D33"/>
    <mergeCell ref="B34:B37"/>
    <mergeCell ref="C34:D34"/>
    <mergeCell ref="C35:D35"/>
    <mergeCell ref="C36:D36"/>
    <mergeCell ref="C37:D37"/>
    <mergeCell ref="G24:H25"/>
    <mergeCell ref="G26:H26"/>
    <mergeCell ref="G27:H27"/>
    <mergeCell ref="G28:H28"/>
    <mergeCell ref="G29:H29"/>
    <mergeCell ref="G30:H30"/>
    <mergeCell ref="G31:H31"/>
    <mergeCell ref="G32:H32"/>
    <mergeCell ref="G33:H33"/>
    <mergeCell ref="B6:H6"/>
    <mergeCell ref="B7:B8"/>
    <mergeCell ref="C7:D8"/>
    <mergeCell ref="I7:J8"/>
    <mergeCell ref="B21:D21"/>
    <mergeCell ref="B9:B16"/>
    <mergeCell ref="C9:D9"/>
    <mergeCell ref="I9:J14"/>
    <mergeCell ref="C10:D10"/>
    <mergeCell ref="C11:D11"/>
    <mergeCell ref="C12:D12"/>
    <mergeCell ref="C13:D13"/>
    <mergeCell ref="C14:D14"/>
    <mergeCell ref="C15:D15"/>
    <mergeCell ref="C16:D16"/>
    <mergeCell ref="B17:B20"/>
    <mergeCell ref="C17:D17"/>
    <mergeCell ref="C18:D18"/>
    <mergeCell ref="C19:D19"/>
    <mergeCell ref="C20:D20"/>
    <mergeCell ref="B77:B78"/>
    <mergeCell ref="C77:D77"/>
    <mergeCell ref="E77:F77"/>
    <mergeCell ref="B76:H76"/>
    <mergeCell ref="G77:H78"/>
    <mergeCell ref="B58:B59"/>
    <mergeCell ref="C58:D58"/>
    <mergeCell ref="E58:F58"/>
    <mergeCell ref="B57:H57"/>
    <mergeCell ref="G70:H70"/>
    <mergeCell ref="G69:H69"/>
    <mergeCell ref="G68:H68"/>
    <mergeCell ref="G60:H60"/>
    <mergeCell ref="G58:H59"/>
    <mergeCell ref="G75:H75"/>
    <mergeCell ref="G74:H74"/>
    <mergeCell ref="G73:H73"/>
    <mergeCell ref="G72:H72"/>
    <mergeCell ref="G71:H71"/>
    <mergeCell ref="G61:H61"/>
    <mergeCell ref="G62:H62"/>
    <mergeCell ref="G63:H63"/>
    <mergeCell ref="G64:H64"/>
    <mergeCell ref="G65:H65"/>
    <mergeCell ref="G39:H39"/>
    <mergeCell ref="G91:H91"/>
    <mergeCell ref="G92:H92"/>
    <mergeCell ref="G93:H93"/>
    <mergeCell ref="G94:H94"/>
    <mergeCell ref="G79:H79"/>
    <mergeCell ref="G87:H87"/>
    <mergeCell ref="G88:H88"/>
    <mergeCell ref="G89:H89"/>
    <mergeCell ref="G90:H90"/>
    <mergeCell ref="G66:H66"/>
    <mergeCell ref="G67:H67"/>
    <mergeCell ref="G80:H80"/>
    <mergeCell ref="G81:H81"/>
    <mergeCell ref="G82:H82"/>
    <mergeCell ref="G83:H83"/>
    <mergeCell ref="G84:H84"/>
    <mergeCell ref="G85:H85"/>
    <mergeCell ref="G86:H86"/>
  </mergeCells>
  <pageMargins left="0.25" right="0.25" top="0.75" bottom="0.75" header="0.3" footer="0.3"/>
  <pageSetup paperSize="9" scale="74" orientation="landscape" horizontalDpi="1200" verticalDpi="1200" r:id="rId1"/>
  <rowBreaks count="3" manualBreakCount="3">
    <brk id="22" max="9" man="1"/>
    <brk id="39" max="9" man="1"/>
    <brk id="56" max="9"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1"/>
  </sheetPr>
  <dimension ref="A1:P134"/>
  <sheetViews>
    <sheetView showRowColHeaders="0" zoomScaleNormal="100" workbookViewId="0">
      <selection activeCell="B7" sqref="B7"/>
    </sheetView>
  </sheetViews>
  <sheetFormatPr defaultColWidth="9.140625" defaultRowHeight="15" x14ac:dyDescent="0.25"/>
  <cols>
    <col min="1" max="1" width="4" style="235" customWidth="1"/>
    <col min="2" max="2" width="6.28515625" style="236" customWidth="1"/>
    <col min="3" max="3" width="14.85546875" style="236" customWidth="1"/>
    <col min="4" max="4" width="13.85546875" style="236" customWidth="1"/>
    <col min="5" max="5" width="15" style="236" customWidth="1"/>
    <col min="6" max="6" width="14.7109375" style="236" customWidth="1"/>
    <col min="7" max="7" width="15.140625" style="236" customWidth="1"/>
    <col min="8" max="10" width="14" style="236" customWidth="1"/>
    <col min="11" max="11" width="19.28515625" style="236" customWidth="1"/>
    <col min="12" max="12" width="14.85546875" style="236" customWidth="1"/>
    <col min="13" max="13" width="20.42578125" style="236" customWidth="1"/>
    <col min="14" max="14" width="15.85546875" style="236" customWidth="1"/>
    <col min="15" max="15" width="17" style="236" customWidth="1"/>
    <col min="16" max="16" width="30.28515625" style="236" customWidth="1"/>
    <col min="17" max="20" width="9.140625" style="236"/>
    <col min="21" max="21" width="14" style="236" customWidth="1"/>
    <col min="22" max="16384" width="9.140625" style="236"/>
  </cols>
  <sheetData>
    <row r="1" spans="1:16" s="3" customFormat="1" ht="14.25" x14ac:dyDescent="0.2">
      <c r="A1" s="244"/>
    </row>
    <row r="2" spans="1:16" s="3" customFormat="1" ht="18.75" thickBot="1" x14ac:dyDescent="0.3">
      <c r="A2" s="247"/>
      <c r="B2" s="45" t="s">
        <v>303</v>
      </c>
      <c r="C2" s="45"/>
      <c r="D2" s="1"/>
      <c r="E2" s="1"/>
      <c r="F2" s="1"/>
      <c r="G2" s="1"/>
      <c r="H2" s="1"/>
      <c r="I2" s="1"/>
      <c r="J2" s="1"/>
      <c r="K2" s="1"/>
      <c r="L2" s="45"/>
    </row>
    <row r="3" spans="1:16" s="3" customFormat="1" ht="15.75" x14ac:dyDescent="0.25">
      <c r="A3" s="248"/>
      <c r="B3" s="5"/>
      <c r="C3" s="5"/>
      <c r="D3" s="4"/>
      <c r="E3" s="4"/>
      <c r="F3" s="280"/>
      <c r="L3" s="5"/>
    </row>
    <row r="4" spans="1:16" ht="39" customHeight="1" thickBot="1" x14ac:dyDescent="0.3">
      <c r="B4" s="377" t="s">
        <v>304</v>
      </c>
      <c r="C4" s="378"/>
      <c r="D4" s="378"/>
      <c r="E4" s="378"/>
      <c r="F4" s="378"/>
      <c r="G4" s="378"/>
      <c r="H4" s="378"/>
      <c r="I4" s="378"/>
      <c r="J4" s="378"/>
      <c r="K4" s="378"/>
      <c r="L4" s="378"/>
      <c r="M4" s="378"/>
      <c r="N4" s="378"/>
      <c r="O4" s="378"/>
      <c r="P4" s="379"/>
    </row>
    <row r="5" spans="1:16" s="283" customFormat="1" ht="12.75" customHeight="1" x14ac:dyDescent="0.2">
      <c r="A5" s="281"/>
      <c r="B5" s="573" t="s">
        <v>305</v>
      </c>
      <c r="C5" s="575" t="s">
        <v>306</v>
      </c>
      <c r="D5" s="577" t="s">
        <v>307</v>
      </c>
      <c r="E5" s="578"/>
      <c r="F5" s="578"/>
      <c r="G5" s="579"/>
      <c r="H5" s="451" t="s">
        <v>309</v>
      </c>
      <c r="I5" s="451"/>
      <c r="J5" s="451"/>
      <c r="K5" s="282" t="s">
        <v>314</v>
      </c>
      <c r="L5" s="575" t="s">
        <v>315</v>
      </c>
      <c r="M5" s="580" t="s">
        <v>316</v>
      </c>
      <c r="N5" s="581"/>
      <c r="O5" s="582"/>
      <c r="P5" s="428" t="s">
        <v>154</v>
      </c>
    </row>
    <row r="6" spans="1:16" s="6" customFormat="1" ht="120" customHeight="1" thickBot="1" x14ac:dyDescent="0.25">
      <c r="A6" s="249"/>
      <c r="B6" s="574"/>
      <c r="C6" s="576"/>
      <c r="D6" s="261" t="s">
        <v>245</v>
      </c>
      <c r="E6" s="265" t="s">
        <v>183</v>
      </c>
      <c r="F6" s="265" t="s">
        <v>308</v>
      </c>
      <c r="G6" s="284" t="s">
        <v>249</v>
      </c>
      <c r="H6" s="285" t="s">
        <v>310</v>
      </c>
      <c r="I6" s="286" t="s">
        <v>311</v>
      </c>
      <c r="J6" s="287" t="s">
        <v>313</v>
      </c>
      <c r="K6" s="288" t="s">
        <v>312</v>
      </c>
      <c r="L6" s="576"/>
      <c r="M6" s="261" t="s">
        <v>317</v>
      </c>
      <c r="N6" s="265" t="s">
        <v>318</v>
      </c>
      <c r="O6" s="284" t="s">
        <v>319</v>
      </c>
      <c r="P6" s="430"/>
    </row>
    <row r="7" spans="1:16" s="6" customFormat="1" ht="12.75" x14ac:dyDescent="0.2">
      <c r="A7" s="249"/>
      <c r="B7" s="111"/>
      <c r="C7" s="141"/>
      <c r="D7" s="11"/>
      <c r="E7" s="30"/>
      <c r="F7" s="30"/>
      <c r="G7" s="31"/>
      <c r="H7" s="100"/>
      <c r="I7" s="30"/>
      <c r="J7" s="33"/>
      <c r="K7" s="111"/>
      <c r="L7" s="141"/>
      <c r="M7" s="11"/>
      <c r="N7" s="30"/>
      <c r="O7" s="31"/>
      <c r="P7" s="41"/>
    </row>
    <row r="8" spans="1:16" s="6" customFormat="1" ht="12.75" x14ac:dyDescent="0.2">
      <c r="A8" s="249"/>
      <c r="B8" s="44"/>
      <c r="C8" s="138"/>
      <c r="D8" s="26"/>
      <c r="E8" s="23"/>
      <c r="F8" s="23"/>
      <c r="G8" s="27"/>
      <c r="H8" s="13"/>
      <c r="I8" s="23"/>
      <c r="J8" s="40"/>
      <c r="K8" s="44"/>
      <c r="L8" s="138"/>
      <c r="M8" s="26"/>
      <c r="N8" s="23"/>
      <c r="O8" s="27"/>
      <c r="P8" s="39"/>
    </row>
    <row r="9" spans="1:16" s="6" customFormat="1" ht="12.75" x14ac:dyDescent="0.2">
      <c r="A9" s="249"/>
      <c r="B9" s="44"/>
      <c r="C9" s="138"/>
      <c r="D9" s="26"/>
      <c r="E9" s="23"/>
      <c r="F9" s="23"/>
      <c r="G9" s="27"/>
      <c r="H9" s="13"/>
      <c r="I9" s="23"/>
      <c r="J9" s="40"/>
      <c r="K9" s="44"/>
      <c r="L9" s="138"/>
      <c r="M9" s="26"/>
      <c r="N9" s="23"/>
      <c r="O9" s="27"/>
      <c r="P9" s="39"/>
    </row>
    <row r="10" spans="1:16" s="6" customFormat="1" ht="12.75" x14ac:dyDescent="0.2">
      <c r="A10" s="249"/>
      <c r="B10" s="44"/>
      <c r="C10" s="138"/>
      <c r="D10" s="26"/>
      <c r="E10" s="23"/>
      <c r="F10" s="23"/>
      <c r="G10" s="27"/>
      <c r="H10" s="13"/>
      <c r="I10" s="23"/>
      <c r="J10" s="40"/>
      <c r="K10" s="44"/>
      <c r="L10" s="138"/>
      <c r="M10" s="26"/>
      <c r="N10" s="23"/>
      <c r="O10" s="27"/>
      <c r="P10" s="39"/>
    </row>
    <row r="11" spans="1:16" s="6" customFormat="1" ht="12.75" x14ac:dyDescent="0.2">
      <c r="A11" s="249"/>
      <c r="B11" s="44"/>
      <c r="C11" s="138"/>
      <c r="D11" s="26"/>
      <c r="E11" s="23"/>
      <c r="F11" s="23"/>
      <c r="G11" s="27"/>
      <c r="H11" s="13"/>
      <c r="I11" s="23"/>
      <c r="J11" s="40"/>
      <c r="K11" s="44"/>
      <c r="L11" s="138"/>
      <c r="M11" s="26"/>
      <c r="N11" s="23"/>
      <c r="O11" s="27"/>
      <c r="P11" s="39"/>
    </row>
    <row r="12" spans="1:16" s="6" customFormat="1" ht="12.75" x14ac:dyDescent="0.2">
      <c r="A12" s="249"/>
      <c r="B12" s="44"/>
      <c r="C12" s="138"/>
      <c r="D12" s="26"/>
      <c r="E12" s="23"/>
      <c r="F12" s="23"/>
      <c r="G12" s="27"/>
      <c r="H12" s="13"/>
      <c r="I12" s="23"/>
      <c r="J12" s="40"/>
      <c r="K12" s="44"/>
      <c r="L12" s="138"/>
      <c r="M12" s="26"/>
      <c r="N12" s="23"/>
      <c r="O12" s="27"/>
      <c r="P12" s="39"/>
    </row>
    <row r="13" spans="1:16" s="6" customFormat="1" ht="12.75" x14ac:dyDescent="0.2">
      <c r="A13" s="249"/>
      <c r="B13" s="44"/>
      <c r="C13" s="138"/>
      <c r="D13" s="26"/>
      <c r="E13" s="23"/>
      <c r="F13" s="23"/>
      <c r="G13" s="27"/>
      <c r="H13" s="13"/>
      <c r="I13" s="23"/>
      <c r="J13" s="40"/>
      <c r="K13" s="44"/>
      <c r="L13" s="138"/>
      <c r="M13" s="26"/>
      <c r="N13" s="23"/>
      <c r="O13" s="27"/>
      <c r="P13" s="39"/>
    </row>
    <row r="14" spans="1:16" s="6" customFormat="1" ht="12.75" x14ac:dyDescent="0.2">
      <c r="A14" s="249"/>
      <c r="B14" s="44"/>
      <c r="C14" s="138"/>
      <c r="D14" s="26"/>
      <c r="E14" s="23"/>
      <c r="F14" s="23"/>
      <c r="G14" s="27"/>
      <c r="H14" s="13"/>
      <c r="I14" s="23"/>
      <c r="J14" s="40"/>
      <c r="K14" s="44"/>
      <c r="L14" s="138"/>
      <c r="M14" s="26"/>
      <c r="N14" s="23"/>
      <c r="O14" s="27"/>
      <c r="P14" s="39"/>
    </row>
    <row r="15" spans="1:16" s="6" customFormat="1" ht="12.75" x14ac:dyDescent="0.2">
      <c r="A15" s="249"/>
      <c r="B15" s="44"/>
      <c r="C15" s="138"/>
      <c r="D15" s="26"/>
      <c r="E15" s="23"/>
      <c r="F15" s="23"/>
      <c r="G15" s="27"/>
      <c r="H15" s="13"/>
      <c r="I15" s="23"/>
      <c r="J15" s="40"/>
      <c r="K15" s="44"/>
      <c r="L15" s="138"/>
      <c r="M15" s="26"/>
      <c r="N15" s="23"/>
      <c r="O15" s="27"/>
      <c r="P15" s="39"/>
    </row>
    <row r="16" spans="1:16" s="6" customFormat="1" ht="12.75" x14ac:dyDescent="0.2">
      <c r="A16" s="249"/>
      <c r="B16" s="44"/>
      <c r="C16" s="138"/>
      <c r="D16" s="26"/>
      <c r="E16" s="23"/>
      <c r="F16" s="23"/>
      <c r="G16" s="27"/>
      <c r="H16" s="13"/>
      <c r="I16" s="23"/>
      <c r="J16" s="40"/>
      <c r="K16" s="44"/>
      <c r="L16" s="138"/>
      <c r="M16" s="26"/>
      <c r="N16" s="23"/>
      <c r="O16" s="27"/>
      <c r="P16" s="39"/>
    </row>
    <row r="17" spans="1:16" s="6" customFormat="1" ht="12.75" x14ac:dyDescent="0.2">
      <c r="A17" s="249"/>
      <c r="B17" s="44"/>
      <c r="C17" s="138"/>
      <c r="D17" s="26"/>
      <c r="E17" s="23"/>
      <c r="F17" s="23"/>
      <c r="G17" s="27"/>
      <c r="H17" s="13"/>
      <c r="I17" s="23"/>
      <c r="J17" s="40"/>
      <c r="K17" s="44"/>
      <c r="L17" s="138"/>
      <c r="M17" s="26"/>
      <c r="N17" s="23"/>
      <c r="O17" s="27"/>
      <c r="P17" s="39"/>
    </row>
    <row r="18" spans="1:16" s="6" customFormat="1" ht="12.75" x14ac:dyDescent="0.2">
      <c r="A18" s="249"/>
      <c r="B18" s="44"/>
      <c r="C18" s="138"/>
      <c r="D18" s="26"/>
      <c r="E18" s="23"/>
      <c r="F18" s="23"/>
      <c r="G18" s="27"/>
      <c r="H18" s="13"/>
      <c r="I18" s="23"/>
      <c r="J18" s="40"/>
      <c r="K18" s="44"/>
      <c r="L18" s="138"/>
      <c r="M18" s="26"/>
      <c r="N18" s="23"/>
      <c r="O18" s="27"/>
      <c r="P18" s="39"/>
    </row>
    <row r="19" spans="1:16" s="6" customFormat="1" ht="12.75" x14ac:dyDescent="0.2">
      <c r="A19" s="249"/>
      <c r="B19" s="44"/>
      <c r="C19" s="138"/>
      <c r="D19" s="26"/>
      <c r="E19" s="23"/>
      <c r="F19" s="23"/>
      <c r="G19" s="27"/>
      <c r="H19" s="13"/>
      <c r="I19" s="23"/>
      <c r="J19" s="40"/>
      <c r="K19" s="44"/>
      <c r="L19" s="138"/>
      <c r="M19" s="26"/>
      <c r="N19" s="23"/>
      <c r="O19" s="27"/>
      <c r="P19" s="39"/>
    </row>
    <row r="20" spans="1:16" s="6" customFormat="1" ht="12.75" x14ac:dyDescent="0.2">
      <c r="A20" s="249"/>
      <c r="B20" s="44"/>
      <c r="C20" s="138"/>
      <c r="D20" s="26"/>
      <c r="E20" s="23"/>
      <c r="F20" s="23"/>
      <c r="G20" s="27"/>
      <c r="H20" s="13"/>
      <c r="I20" s="23"/>
      <c r="J20" s="40"/>
      <c r="K20" s="44"/>
      <c r="L20" s="138"/>
      <c r="M20" s="26"/>
      <c r="N20" s="23"/>
      <c r="O20" s="27"/>
      <c r="P20" s="39"/>
    </row>
    <row r="21" spans="1:16" s="6" customFormat="1" ht="12.75" x14ac:dyDescent="0.2">
      <c r="A21" s="249"/>
      <c r="B21" s="44"/>
      <c r="C21" s="138"/>
      <c r="D21" s="26"/>
      <c r="E21" s="23"/>
      <c r="F21" s="23"/>
      <c r="G21" s="27"/>
      <c r="H21" s="13"/>
      <c r="I21" s="23"/>
      <c r="J21" s="40"/>
      <c r="K21" s="44"/>
      <c r="L21" s="138"/>
      <c r="M21" s="26"/>
      <c r="N21" s="23"/>
      <c r="O21" s="27"/>
      <c r="P21" s="39"/>
    </row>
    <row r="22" spans="1:16" s="6" customFormat="1" ht="12.75" x14ac:dyDescent="0.2">
      <c r="A22" s="249"/>
      <c r="B22" s="44"/>
      <c r="C22" s="138"/>
      <c r="D22" s="26"/>
      <c r="E22" s="23"/>
      <c r="F22" s="23"/>
      <c r="G22" s="27"/>
      <c r="H22" s="13"/>
      <c r="I22" s="23"/>
      <c r="J22" s="40"/>
      <c r="K22" s="44"/>
      <c r="L22" s="138"/>
      <c r="M22" s="26"/>
      <c r="N22" s="23"/>
      <c r="O22" s="27"/>
      <c r="P22" s="39"/>
    </row>
    <row r="23" spans="1:16" s="6" customFormat="1" ht="12.75" x14ac:dyDescent="0.2">
      <c r="A23" s="249"/>
      <c r="B23" s="44"/>
      <c r="C23" s="138"/>
      <c r="D23" s="26"/>
      <c r="E23" s="23"/>
      <c r="F23" s="23"/>
      <c r="G23" s="27"/>
      <c r="H23" s="13"/>
      <c r="I23" s="23"/>
      <c r="J23" s="40"/>
      <c r="K23" s="44"/>
      <c r="L23" s="138"/>
      <c r="M23" s="26"/>
      <c r="N23" s="23"/>
      <c r="O23" s="27"/>
      <c r="P23" s="39"/>
    </row>
    <row r="24" spans="1:16" s="6" customFormat="1" ht="12.75" x14ac:dyDescent="0.2">
      <c r="A24" s="249"/>
      <c r="B24" s="44"/>
      <c r="C24" s="138"/>
      <c r="D24" s="26"/>
      <c r="E24" s="23"/>
      <c r="F24" s="23"/>
      <c r="G24" s="27"/>
      <c r="H24" s="13"/>
      <c r="I24" s="23"/>
      <c r="J24" s="40"/>
      <c r="K24" s="44"/>
      <c r="L24" s="138"/>
      <c r="M24" s="26"/>
      <c r="N24" s="23"/>
      <c r="O24" s="27"/>
      <c r="P24" s="39"/>
    </row>
    <row r="25" spans="1:16" s="6" customFormat="1" ht="12.75" x14ac:dyDescent="0.2">
      <c r="A25" s="249"/>
      <c r="B25" s="44"/>
      <c r="C25" s="138"/>
      <c r="D25" s="26"/>
      <c r="E25" s="23"/>
      <c r="F25" s="23"/>
      <c r="G25" s="27"/>
      <c r="H25" s="13"/>
      <c r="I25" s="23"/>
      <c r="J25" s="40"/>
      <c r="K25" s="44"/>
      <c r="L25" s="138"/>
      <c r="M25" s="26"/>
      <c r="N25" s="23"/>
      <c r="O25" s="27"/>
      <c r="P25" s="39"/>
    </row>
    <row r="26" spans="1:16" s="6" customFormat="1" ht="12.75" x14ac:dyDescent="0.2">
      <c r="A26" s="249"/>
      <c r="B26" s="44"/>
      <c r="C26" s="138"/>
      <c r="D26" s="26"/>
      <c r="E26" s="23"/>
      <c r="F26" s="23"/>
      <c r="G26" s="27"/>
      <c r="H26" s="13"/>
      <c r="I26" s="23"/>
      <c r="J26" s="40"/>
      <c r="K26" s="44"/>
      <c r="L26" s="138"/>
      <c r="M26" s="26"/>
      <c r="N26" s="23"/>
      <c r="O26" s="27"/>
      <c r="P26" s="39"/>
    </row>
    <row r="27" spans="1:16" s="6" customFormat="1" ht="12.75" x14ac:dyDescent="0.2">
      <c r="A27" s="249"/>
      <c r="B27" s="44"/>
      <c r="C27" s="138"/>
      <c r="D27" s="26"/>
      <c r="E27" s="23"/>
      <c r="F27" s="23"/>
      <c r="G27" s="27"/>
      <c r="H27" s="13"/>
      <c r="I27" s="23"/>
      <c r="J27" s="40"/>
      <c r="K27" s="44"/>
      <c r="L27" s="138"/>
      <c r="M27" s="26"/>
      <c r="N27" s="23"/>
      <c r="O27" s="27"/>
      <c r="P27" s="39"/>
    </row>
    <row r="28" spans="1:16" s="6" customFormat="1" ht="12.75" x14ac:dyDescent="0.2">
      <c r="A28" s="249"/>
      <c r="B28" s="44"/>
      <c r="C28" s="138"/>
      <c r="D28" s="26"/>
      <c r="E28" s="23"/>
      <c r="F28" s="23"/>
      <c r="G28" s="27"/>
      <c r="H28" s="13"/>
      <c r="I28" s="23"/>
      <c r="J28" s="40"/>
      <c r="K28" s="44"/>
      <c r="L28" s="138"/>
      <c r="M28" s="26"/>
      <c r="N28" s="23"/>
      <c r="O28" s="27"/>
      <c r="P28" s="39"/>
    </row>
    <row r="29" spans="1:16" s="6" customFormat="1" ht="12.75" x14ac:dyDescent="0.2">
      <c r="A29" s="249"/>
      <c r="B29" s="44"/>
      <c r="C29" s="138"/>
      <c r="D29" s="26"/>
      <c r="E29" s="23"/>
      <c r="F29" s="23"/>
      <c r="G29" s="27"/>
      <c r="H29" s="13"/>
      <c r="I29" s="23"/>
      <c r="J29" s="40"/>
      <c r="K29" s="44"/>
      <c r="L29" s="138"/>
      <c r="M29" s="26"/>
      <c r="N29" s="23"/>
      <c r="O29" s="27"/>
      <c r="P29" s="39"/>
    </row>
    <row r="30" spans="1:16" s="6" customFormat="1" ht="12.75" x14ac:dyDescent="0.2">
      <c r="A30" s="249"/>
      <c r="B30" s="44"/>
      <c r="C30" s="138"/>
      <c r="D30" s="26"/>
      <c r="E30" s="23"/>
      <c r="F30" s="23"/>
      <c r="G30" s="27"/>
      <c r="H30" s="13"/>
      <c r="I30" s="23"/>
      <c r="J30" s="40"/>
      <c r="K30" s="44"/>
      <c r="L30" s="138"/>
      <c r="M30" s="26"/>
      <c r="N30" s="23"/>
      <c r="O30" s="27"/>
      <c r="P30" s="39"/>
    </row>
    <row r="31" spans="1:16" s="6" customFormat="1" ht="12.75" x14ac:dyDescent="0.2">
      <c r="A31" s="249"/>
      <c r="B31" s="44"/>
      <c r="C31" s="138"/>
      <c r="D31" s="26"/>
      <c r="E31" s="23"/>
      <c r="F31" s="23"/>
      <c r="G31" s="27"/>
      <c r="H31" s="13"/>
      <c r="I31" s="23"/>
      <c r="J31" s="40"/>
      <c r="K31" s="44"/>
      <c r="L31" s="138"/>
      <c r="M31" s="26"/>
      <c r="N31" s="23"/>
      <c r="O31" s="27"/>
      <c r="P31" s="39"/>
    </row>
    <row r="32" spans="1:16" s="6" customFormat="1" ht="12.75" x14ac:dyDescent="0.2">
      <c r="A32" s="249"/>
      <c r="B32" s="44"/>
      <c r="C32" s="138"/>
      <c r="D32" s="26"/>
      <c r="E32" s="23"/>
      <c r="F32" s="23"/>
      <c r="G32" s="27"/>
      <c r="H32" s="13"/>
      <c r="I32" s="23"/>
      <c r="J32" s="40"/>
      <c r="K32" s="44"/>
      <c r="L32" s="138"/>
      <c r="M32" s="26"/>
      <c r="N32" s="23"/>
      <c r="O32" s="27"/>
      <c r="P32" s="39"/>
    </row>
    <row r="33" spans="1:16" s="6" customFormat="1" ht="12.75" x14ac:dyDescent="0.2">
      <c r="A33" s="249"/>
      <c r="B33" s="44"/>
      <c r="C33" s="138"/>
      <c r="D33" s="26"/>
      <c r="E33" s="23"/>
      <c r="F33" s="23"/>
      <c r="G33" s="27"/>
      <c r="H33" s="13"/>
      <c r="I33" s="23"/>
      <c r="J33" s="40"/>
      <c r="K33" s="44"/>
      <c r="L33" s="138"/>
      <c r="M33" s="26"/>
      <c r="N33" s="23"/>
      <c r="O33" s="27"/>
      <c r="P33" s="39"/>
    </row>
    <row r="34" spans="1:16" s="6" customFormat="1" ht="12.75" x14ac:dyDescent="0.2">
      <c r="A34" s="249"/>
      <c r="B34" s="44"/>
      <c r="C34" s="138"/>
      <c r="D34" s="26"/>
      <c r="E34" s="23"/>
      <c r="F34" s="23"/>
      <c r="G34" s="27"/>
      <c r="H34" s="13"/>
      <c r="I34" s="23"/>
      <c r="J34" s="40"/>
      <c r="K34" s="44"/>
      <c r="L34" s="138"/>
      <c r="M34" s="26"/>
      <c r="N34" s="23"/>
      <c r="O34" s="27"/>
      <c r="P34" s="39"/>
    </row>
    <row r="35" spans="1:16" s="6" customFormat="1" ht="12.75" x14ac:dyDescent="0.2">
      <c r="A35" s="249"/>
      <c r="B35" s="44"/>
      <c r="C35" s="138"/>
      <c r="D35" s="26"/>
      <c r="E35" s="23"/>
      <c r="F35" s="23"/>
      <c r="G35" s="27"/>
      <c r="H35" s="13"/>
      <c r="I35" s="23"/>
      <c r="J35" s="40"/>
      <c r="K35" s="44"/>
      <c r="L35" s="138"/>
      <c r="M35" s="26"/>
      <c r="N35" s="23"/>
      <c r="O35" s="27"/>
      <c r="P35" s="39"/>
    </row>
    <row r="36" spans="1:16" s="6" customFormat="1" ht="12.75" x14ac:dyDescent="0.2">
      <c r="A36" s="249"/>
      <c r="B36" s="44"/>
      <c r="C36" s="138"/>
      <c r="D36" s="26"/>
      <c r="E36" s="23"/>
      <c r="F36" s="23"/>
      <c r="G36" s="27"/>
      <c r="H36" s="13"/>
      <c r="I36" s="23"/>
      <c r="J36" s="40"/>
      <c r="K36" s="44"/>
      <c r="L36" s="138"/>
      <c r="M36" s="26"/>
      <c r="N36" s="23"/>
      <c r="O36" s="27"/>
      <c r="P36" s="39"/>
    </row>
    <row r="37" spans="1:16" s="6" customFormat="1" ht="12.75" x14ac:dyDescent="0.2">
      <c r="A37" s="249"/>
      <c r="B37" s="44"/>
      <c r="C37" s="138"/>
      <c r="D37" s="26"/>
      <c r="E37" s="23"/>
      <c r="F37" s="23"/>
      <c r="G37" s="27"/>
      <c r="H37" s="13"/>
      <c r="I37" s="23"/>
      <c r="J37" s="40"/>
      <c r="K37" s="44"/>
      <c r="L37" s="138"/>
      <c r="M37" s="26"/>
      <c r="N37" s="23"/>
      <c r="O37" s="27"/>
      <c r="P37" s="39"/>
    </row>
    <row r="38" spans="1:16" s="6" customFormat="1" ht="12.75" x14ac:dyDescent="0.2">
      <c r="A38" s="249"/>
      <c r="B38" s="44"/>
      <c r="C38" s="138"/>
      <c r="D38" s="26"/>
      <c r="E38" s="23"/>
      <c r="F38" s="23"/>
      <c r="G38" s="27"/>
      <c r="H38" s="13"/>
      <c r="I38" s="23"/>
      <c r="J38" s="40"/>
      <c r="K38" s="44"/>
      <c r="L38" s="138"/>
      <c r="M38" s="26"/>
      <c r="N38" s="23"/>
      <c r="O38" s="27"/>
      <c r="P38" s="39"/>
    </row>
    <row r="39" spans="1:16" s="6" customFormat="1" ht="12.75" x14ac:dyDescent="0.2">
      <c r="A39" s="249"/>
      <c r="B39" s="44"/>
      <c r="C39" s="138"/>
      <c r="D39" s="26"/>
      <c r="E39" s="23"/>
      <c r="F39" s="23"/>
      <c r="G39" s="27"/>
      <c r="H39" s="13"/>
      <c r="I39" s="23"/>
      <c r="J39" s="40"/>
      <c r="K39" s="44"/>
      <c r="L39" s="138"/>
      <c r="M39" s="26"/>
      <c r="N39" s="23"/>
      <c r="O39" s="27"/>
      <c r="P39" s="39"/>
    </row>
    <row r="40" spans="1:16" s="6" customFormat="1" ht="12.75" x14ac:dyDescent="0.2">
      <c r="A40" s="249"/>
      <c r="B40" s="44"/>
      <c r="C40" s="138"/>
      <c r="D40" s="26"/>
      <c r="E40" s="23"/>
      <c r="F40" s="23"/>
      <c r="G40" s="27"/>
      <c r="H40" s="13"/>
      <c r="I40" s="23"/>
      <c r="J40" s="40"/>
      <c r="K40" s="44"/>
      <c r="L40" s="138"/>
      <c r="M40" s="26"/>
      <c r="N40" s="23"/>
      <c r="O40" s="27"/>
      <c r="P40" s="39"/>
    </row>
    <row r="41" spans="1:16" s="6" customFormat="1" ht="12.75" x14ac:dyDescent="0.2">
      <c r="A41" s="249"/>
      <c r="B41" s="44"/>
      <c r="C41" s="138"/>
      <c r="D41" s="26"/>
      <c r="E41" s="23"/>
      <c r="F41" s="23"/>
      <c r="G41" s="27"/>
      <c r="H41" s="13"/>
      <c r="I41" s="23"/>
      <c r="J41" s="40"/>
      <c r="K41" s="44"/>
      <c r="L41" s="138"/>
      <c r="M41" s="26"/>
      <c r="N41" s="23"/>
      <c r="O41" s="27"/>
      <c r="P41" s="39"/>
    </row>
    <row r="42" spans="1:16" s="6" customFormat="1" ht="12.75" x14ac:dyDescent="0.2">
      <c r="A42" s="249"/>
      <c r="B42" s="44"/>
      <c r="C42" s="138"/>
      <c r="D42" s="26"/>
      <c r="E42" s="23"/>
      <c r="F42" s="23"/>
      <c r="G42" s="27"/>
      <c r="H42" s="13"/>
      <c r="I42" s="23"/>
      <c r="J42" s="40"/>
      <c r="K42" s="44"/>
      <c r="L42" s="138"/>
      <c r="M42" s="26"/>
      <c r="N42" s="23"/>
      <c r="O42" s="27"/>
      <c r="P42" s="39"/>
    </row>
    <row r="43" spans="1:16" s="6" customFormat="1" ht="12.75" x14ac:dyDescent="0.2">
      <c r="A43" s="249"/>
      <c r="B43" s="44"/>
      <c r="C43" s="138"/>
      <c r="D43" s="26"/>
      <c r="E43" s="23"/>
      <c r="F43" s="23"/>
      <c r="G43" s="27"/>
      <c r="H43" s="13"/>
      <c r="I43" s="23"/>
      <c r="J43" s="40"/>
      <c r="K43" s="44"/>
      <c r="L43" s="138"/>
      <c r="M43" s="26"/>
      <c r="N43" s="23"/>
      <c r="O43" s="27"/>
      <c r="P43" s="39"/>
    </row>
    <row r="44" spans="1:16" s="6" customFormat="1" ht="12.75" x14ac:dyDescent="0.2">
      <c r="A44" s="249"/>
      <c r="B44" s="44"/>
      <c r="C44" s="138"/>
      <c r="D44" s="26"/>
      <c r="E44" s="23"/>
      <c r="F44" s="23"/>
      <c r="G44" s="27"/>
      <c r="H44" s="13"/>
      <c r="I44" s="23"/>
      <c r="J44" s="40"/>
      <c r="K44" s="44"/>
      <c r="L44" s="138"/>
      <c r="M44" s="26"/>
      <c r="N44" s="23"/>
      <c r="O44" s="27"/>
      <c r="P44" s="39"/>
    </row>
    <row r="45" spans="1:16" s="6" customFormat="1" ht="12.75" x14ac:dyDescent="0.2">
      <c r="A45" s="249"/>
      <c r="B45" s="44"/>
      <c r="C45" s="138"/>
      <c r="D45" s="26"/>
      <c r="E45" s="23"/>
      <c r="F45" s="23"/>
      <c r="G45" s="27"/>
      <c r="H45" s="13"/>
      <c r="I45" s="23"/>
      <c r="J45" s="40"/>
      <c r="K45" s="44"/>
      <c r="L45" s="138"/>
      <c r="M45" s="26"/>
      <c r="N45" s="23"/>
      <c r="O45" s="27"/>
      <c r="P45" s="39"/>
    </row>
    <row r="46" spans="1:16" s="6" customFormat="1" ht="12.75" x14ac:dyDescent="0.2">
      <c r="A46" s="249"/>
      <c r="B46" s="44"/>
      <c r="C46" s="138"/>
      <c r="D46" s="26"/>
      <c r="E46" s="23"/>
      <c r="F46" s="23"/>
      <c r="G46" s="27"/>
      <c r="H46" s="13"/>
      <c r="I46" s="23"/>
      <c r="J46" s="40"/>
      <c r="K46" s="44"/>
      <c r="L46" s="138"/>
      <c r="M46" s="26"/>
      <c r="N46" s="23"/>
      <c r="O46" s="27"/>
      <c r="P46" s="39"/>
    </row>
    <row r="47" spans="1:16" s="6" customFormat="1" ht="12.75" x14ac:dyDescent="0.2">
      <c r="A47" s="249"/>
      <c r="B47" s="44"/>
      <c r="C47" s="138"/>
      <c r="D47" s="26"/>
      <c r="E47" s="23"/>
      <c r="F47" s="23"/>
      <c r="G47" s="27"/>
      <c r="H47" s="13"/>
      <c r="I47" s="23"/>
      <c r="J47" s="40"/>
      <c r="K47" s="44"/>
      <c r="L47" s="138"/>
      <c r="M47" s="26"/>
      <c r="N47" s="23"/>
      <c r="O47" s="27"/>
      <c r="P47" s="39"/>
    </row>
    <row r="48" spans="1:16" s="6" customFormat="1" ht="12.75" x14ac:dyDescent="0.2">
      <c r="A48" s="249"/>
      <c r="B48" s="44"/>
      <c r="C48" s="138"/>
      <c r="D48" s="26"/>
      <c r="E48" s="23"/>
      <c r="F48" s="23"/>
      <c r="G48" s="27"/>
      <c r="H48" s="13"/>
      <c r="I48" s="23"/>
      <c r="J48" s="40"/>
      <c r="K48" s="44"/>
      <c r="L48" s="138"/>
      <c r="M48" s="26"/>
      <c r="N48" s="23"/>
      <c r="O48" s="27"/>
      <c r="P48" s="39"/>
    </row>
    <row r="49" spans="1:16" s="6" customFormat="1" ht="12.75" x14ac:dyDescent="0.2">
      <c r="A49" s="249"/>
      <c r="B49" s="44"/>
      <c r="C49" s="138"/>
      <c r="D49" s="26"/>
      <c r="E49" s="23"/>
      <c r="F49" s="23"/>
      <c r="G49" s="27"/>
      <c r="H49" s="13"/>
      <c r="I49" s="23"/>
      <c r="J49" s="40"/>
      <c r="K49" s="44"/>
      <c r="L49" s="138"/>
      <c r="M49" s="26"/>
      <c r="N49" s="23"/>
      <c r="O49" s="27"/>
      <c r="P49" s="39"/>
    </row>
    <row r="50" spans="1:16" s="6" customFormat="1" ht="12.75" x14ac:dyDescent="0.2">
      <c r="A50" s="249"/>
      <c r="B50" s="44"/>
      <c r="C50" s="138"/>
      <c r="D50" s="26"/>
      <c r="E50" s="23"/>
      <c r="F50" s="23"/>
      <c r="G50" s="27"/>
      <c r="H50" s="13"/>
      <c r="I50" s="23"/>
      <c r="J50" s="40"/>
      <c r="K50" s="44"/>
      <c r="L50" s="138"/>
      <c r="M50" s="26"/>
      <c r="N50" s="23"/>
      <c r="O50" s="27"/>
      <c r="P50" s="39"/>
    </row>
    <row r="51" spans="1:16" s="6" customFormat="1" ht="12.75" x14ac:dyDescent="0.2">
      <c r="A51" s="249"/>
      <c r="B51" s="44"/>
      <c r="C51" s="138"/>
      <c r="D51" s="26"/>
      <c r="E51" s="23"/>
      <c r="F51" s="23"/>
      <c r="G51" s="27"/>
      <c r="H51" s="13"/>
      <c r="I51" s="23"/>
      <c r="J51" s="40"/>
      <c r="K51" s="44"/>
      <c r="L51" s="138"/>
      <c r="M51" s="26"/>
      <c r="N51" s="23"/>
      <c r="O51" s="27"/>
      <c r="P51" s="39"/>
    </row>
    <row r="52" spans="1:16" s="6" customFormat="1" ht="12.75" x14ac:dyDescent="0.2">
      <c r="A52" s="249"/>
      <c r="B52" s="44"/>
      <c r="C52" s="138"/>
      <c r="D52" s="26"/>
      <c r="E52" s="23"/>
      <c r="F52" s="23"/>
      <c r="G52" s="27"/>
      <c r="H52" s="13"/>
      <c r="I52" s="23"/>
      <c r="J52" s="40"/>
      <c r="K52" s="44"/>
      <c r="L52" s="138"/>
      <c r="M52" s="26"/>
      <c r="N52" s="23"/>
      <c r="O52" s="27"/>
      <c r="P52" s="39"/>
    </row>
    <row r="53" spans="1:16" s="6" customFormat="1" ht="12.75" x14ac:dyDescent="0.2">
      <c r="A53" s="249"/>
      <c r="B53" s="44"/>
      <c r="C53" s="138"/>
      <c r="D53" s="26"/>
      <c r="E53" s="23"/>
      <c r="F53" s="23"/>
      <c r="G53" s="27"/>
      <c r="H53" s="13"/>
      <c r="I53" s="23"/>
      <c r="J53" s="40"/>
      <c r="K53" s="44"/>
      <c r="L53" s="138"/>
      <c r="M53" s="26"/>
      <c r="N53" s="23"/>
      <c r="O53" s="27"/>
      <c r="P53" s="39"/>
    </row>
    <row r="54" spans="1:16" s="6" customFormat="1" ht="12.75" x14ac:dyDescent="0.2">
      <c r="A54" s="249"/>
      <c r="B54" s="44"/>
      <c r="C54" s="138"/>
      <c r="D54" s="26"/>
      <c r="E54" s="23"/>
      <c r="F54" s="23"/>
      <c r="G54" s="27"/>
      <c r="H54" s="13"/>
      <c r="I54" s="23"/>
      <c r="J54" s="40"/>
      <c r="K54" s="44"/>
      <c r="L54" s="138"/>
      <c r="M54" s="26"/>
      <c r="N54" s="23"/>
      <c r="O54" s="27"/>
      <c r="P54" s="39"/>
    </row>
    <row r="55" spans="1:16" s="6" customFormat="1" ht="12.75" x14ac:dyDescent="0.2">
      <c r="A55" s="249"/>
      <c r="B55" s="44"/>
      <c r="C55" s="138"/>
      <c r="D55" s="26"/>
      <c r="E55" s="23"/>
      <c r="F55" s="23"/>
      <c r="G55" s="27"/>
      <c r="H55" s="13"/>
      <c r="I55" s="23"/>
      <c r="J55" s="40"/>
      <c r="K55" s="44"/>
      <c r="L55" s="138"/>
      <c r="M55" s="26"/>
      <c r="N55" s="23"/>
      <c r="O55" s="27"/>
      <c r="P55" s="39"/>
    </row>
    <row r="56" spans="1:16" s="6" customFormat="1" ht="13.5" thickBot="1" x14ac:dyDescent="0.25">
      <c r="A56" s="289" t="s">
        <v>1</v>
      </c>
      <c r="B56" s="43"/>
      <c r="C56" s="139"/>
      <c r="D56" s="35"/>
      <c r="E56" s="36"/>
      <c r="F56" s="36"/>
      <c r="G56" s="37"/>
      <c r="H56" s="101"/>
      <c r="I56" s="36"/>
      <c r="J56" s="140"/>
      <c r="K56" s="43"/>
      <c r="L56" s="139"/>
      <c r="M56" s="35"/>
      <c r="N56" s="36"/>
      <c r="O56" s="37"/>
      <c r="P56" s="177"/>
    </row>
    <row r="57" spans="1:16" s="6" customFormat="1" ht="12.75" x14ac:dyDescent="0.2">
      <c r="A57" s="249"/>
    </row>
    <row r="58" spans="1:16" s="6" customFormat="1" ht="24.75" customHeight="1" thickBot="1" x14ac:dyDescent="0.25">
      <c r="A58" s="249"/>
      <c r="B58" s="370" t="s">
        <v>320</v>
      </c>
      <c r="C58" s="370"/>
      <c r="D58" s="370"/>
      <c r="E58" s="370"/>
      <c r="F58" s="370"/>
      <c r="G58" s="370"/>
      <c r="H58" s="370"/>
      <c r="I58" s="370"/>
      <c r="J58" s="370"/>
      <c r="K58" s="370"/>
      <c r="L58" s="370"/>
      <c r="M58" s="370"/>
      <c r="N58" s="370"/>
      <c r="O58" s="370"/>
      <c r="P58" s="370"/>
    </row>
    <row r="59" spans="1:16" s="6" customFormat="1" ht="15" customHeight="1" x14ac:dyDescent="0.2">
      <c r="A59" s="249"/>
      <c r="B59" s="564"/>
      <c r="C59" s="565"/>
      <c r="D59" s="565"/>
      <c r="E59" s="565"/>
      <c r="F59" s="565"/>
      <c r="G59" s="565"/>
      <c r="H59" s="565"/>
      <c r="I59" s="565"/>
      <c r="J59" s="565"/>
      <c r="K59" s="565"/>
      <c r="L59" s="565"/>
      <c r="M59" s="565"/>
      <c r="N59" s="565"/>
      <c r="O59" s="565"/>
      <c r="P59" s="566"/>
    </row>
    <row r="60" spans="1:16" s="6" customFormat="1" ht="15" customHeight="1" x14ac:dyDescent="0.2">
      <c r="A60" s="249"/>
      <c r="B60" s="567"/>
      <c r="C60" s="568"/>
      <c r="D60" s="568"/>
      <c r="E60" s="568"/>
      <c r="F60" s="568"/>
      <c r="G60" s="568"/>
      <c r="H60" s="568"/>
      <c r="I60" s="568"/>
      <c r="J60" s="568"/>
      <c r="K60" s="568"/>
      <c r="L60" s="568"/>
      <c r="M60" s="568"/>
      <c r="N60" s="568"/>
      <c r="O60" s="568"/>
      <c r="P60" s="569"/>
    </row>
    <row r="61" spans="1:16" s="6" customFormat="1" ht="15" customHeight="1" x14ac:dyDescent="0.2">
      <c r="A61" s="249"/>
      <c r="B61" s="567"/>
      <c r="C61" s="568"/>
      <c r="D61" s="568"/>
      <c r="E61" s="568"/>
      <c r="F61" s="568"/>
      <c r="G61" s="568"/>
      <c r="H61" s="568"/>
      <c r="I61" s="568"/>
      <c r="J61" s="568"/>
      <c r="K61" s="568"/>
      <c r="L61" s="568"/>
      <c r="M61" s="568"/>
      <c r="N61" s="568"/>
      <c r="O61" s="568"/>
      <c r="P61" s="569"/>
    </row>
    <row r="62" spans="1:16" s="6" customFormat="1" ht="15" customHeight="1" x14ac:dyDescent="0.2">
      <c r="A62" s="249"/>
      <c r="B62" s="567"/>
      <c r="C62" s="568"/>
      <c r="D62" s="568"/>
      <c r="E62" s="568"/>
      <c r="F62" s="568"/>
      <c r="G62" s="568"/>
      <c r="H62" s="568"/>
      <c r="I62" s="568"/>
      <c r="J62" s="568"/>
      <c r="K62" s="568"/>
      <c r="L62" s="568"/>
      <c r="M62" s="568"/>
      <c r="N62" s="568"/>
      <c r="O62" s="568"/>
      <c r="P62" s="569"/>
    </row>
    <row r="63" spans="1:16" s="6" customFormat="1" ht="15" customHeight="1" x14ac:dyDescent="0.2">
      <c r="A63" s="249"/>
      <c r="B63" s="567"/>
      <c r="C63" s="568"/>
      <c r="D63" s="568"/>
      <c r="E63" s="568"/>
      <c r="F63" s="568"/>
      <c r="G63" s="568"/>
      <c r="H63" s="568"/>
      <c r="I63" s="568"/>
      <c r="J63" s="568"/>
      <c r="K63" s="568"/>
      <c r="L63" s="568"/>
      <c r="M63" s="568"/>
      <c r="N63" s="568"/>
      <c r="O63" s="568"/>
      <c r="P63" s="569"/>
    </row>
    <row r="64" spans="1:16" s="6" customFormat="1" ht="15" customHeight="1" x14ac:dyDescent="0.2">
      <c r="A64" s="249"/>
      <c r="B64" s="567"/>
      <c r="C64" s="568"/>
      <c r="D64" s="568"/>
      <c r="E64" s="568"/>
      <c r="F64" s="568"/>
      <c r="G64" s="568"/>
      <c r="H64" s="568"/>
      <c r="I64" s="568"/>
      <c r="J64" s="568"/>
      <c r="K64" s="568"/>
      <c r="L64" s="568"/>
      <c r="M64" s="568"/>
      <c r="N64" s="568"/>
      <c r="O64" s="568"/>
      <c r="P64" s="569"/>
    </row>
    <row r="65" spans="1:16" s="6" customFormat="1" ht="15" customHeight="1" x14ac:dyDescent="0.2">
      <c r="A65" s="249"/>
      <c r="B65" s="567"/>
      <c r="C65" s="568"/>
      <c r="D65" s="568"/>
      <c r="E65" s="568"/>
      <c r="F65" s="568"/>
      <c r="G65" s="568"/>
      <c r="H65" s="568"/>
      <c r="I65" s="568"/>
      <c r="J65" s="568"/>
      <c r="K65" s="568"/>
      <c r="L65" s="568"/>
      <c r="M65" s="568"/>
      <c r="N65" s="568"/>
      <c r="O65" s="568"/>
      <c r="P65" s="569"/>
    </row>
    <row r="66" spans="1:16" s="6" customFormat="1" ht="15" customHeight="1" x14ac:dyDescent="0.2">
      <c r="A66" s="249"/>
      <c r="B66" s="567"/>
      <c r="C66" s="568"/>
      <c r="D66" s="568"/>
      <c r="E66" s="568"/>
      <c r="F66" s="568"/>
      <c r="G66" s="568"/>
      <c r="H66" s="568"/>
      <c r="I66" s="568"/>
      <c r="J66" s="568"/>
      <c r="K66" s="568"/>
      <c r="L66" s="568"/>
      <c r="M66" s="568"/>
      <c r="N66" s="568"/>
      <c r="O66" s="568"/>
      <c r="P66" s="569"/>
    </row>
    <row r="67" spans="1:16" s="6" customFormat="1" ht="15" customHeight="1" x14ac:dyDescent="0.2">
      <c r="A67" s="249"/>
      <c r="B67" s="567"/>
      <c r="C67" s="568"/>
      <c r="D67" s="568"/>
      <c r="E67" s="568"/>
      <c r="F67" s="568"/>
      <c r="G67" s="568"/>
      <c r="H67" s="568"/>
      <c r="I67" s="568"/>
      <c r="J67" s="568"/>
      <c r="K67" s="568"/>
      <c r="L67" s="568"/>
      <c r="M67" s="568"/>
      <c r="N67" s="568"/>
      <c r="O67" s="568"/>
      <c r="P67" s="569"/>
    </row>
    <row r="68" spans="1:16" s="6" customFormat="1" ht="15" customHeight="1" x14ac:dyDescent="0.2">
      <c r="A68" s="249"/>
      <c r="B68" s="567"/>
      <c r="C68" s="568"/>
      <c r="D68" s="568"/>
      <c r="E68" s="568"/>
      <c r="F68" s="568"/>
      <c r="G68" s="568"/>
      <c r="H68" s="568"/>
      <c r="I68" s="568"/>
      <c r="J68" s="568"/>
      <c r="K68" s="568"/>
      <c r="L68" s="568"/>
      <c r="M68" s="568"/>
      <c r="N68" s="568"/>
      <c r="O68" s="568"/>
      <c r="P68" s="569"/>
    </row>
    <row r="69" spans="1:16" s="6" customFormat="1" ht="15" customHeight="1" x14ac:dyDescent="0.2">
      <c r="A69" s="249"/>
      <c r="B69" s="567"/>
      <c r="C69" s="568"/>
      <c r="D69" s="568"/>
      <c r="E69" s="568"/>
      <c r="F69" s="568"/>
      <c r="G69" s="568"/>
      <c r="H69" s="568"/>
      <c r="I69" s="568"/>
      <c r="J69" s="568"/>
      <c r="K69" s="568"/>
      <c r="L69" s="568"/>
      <c r="M69" s="568"/>
      <c r="N69" s="568"/>
      <c r="O69" s="568"/>
      <c r="P69" s="569"/>
    </row>
    <row r="70" spans="1:16" s="6" customFormat="1" ht="15" customHeight="1" x14ac:dyDescent="0.2">
      <c r="A70" s="249"/>
      <c r="B70" s="567"/>
      <c r="C70" s="568"/>
      <c r="D70" s="568"/>
      <c r="E70" s="568"/>
      <c r="F70" s="568"/>
      <c r="G70" s="568"/>
      <c r="H70" s="568"/>
      <c r="I70" s="568"/>
      <c r="J70" s="568"/>
      <c r="K70" s="568"/>
      <c r="L70" s="568"/>
      <c r="M70" s="568"/>
      <c r="N70" s="568"/>
      <c r="O70" s="568"/>
      <c r="P70" s="569"/>
    </row>
    <row r="71" spans="1:16" s="6" customFormat="1" ht="15" customHeight="1" thickBot="1" x14ac:dyDescent="0.25">
      <c r="A71" s="249"/>
      <c r="B71" s="570"/>
      <c r="C71" s="571"/>
      <c r="D71" s="571"/>
      <c r="E71" s="571"/>
      <c r="F71" s="571"/>
      <c r="G71" s="571"/>
      <c r="H71" s="571"/>
      <c r="I71" s="571"/>
      <c r="J71" s="571"/>
      <c r="K71" s="571"/>
      <c r="L71" s="571"/>
      <c r="M71" s="571"/>
      <c r="N71" s="571"/>
      <c r="O71" s="571"/>
      <c r="P71" s="572"/>
    </row>
    <row r="72" spans="1:16" s="6" customFormat="1" ht="12.75" x14ac:dyDescent="0.2">
      <c r="A72" s="249"/>
    </row>
    <row r="73" spans="1:16" s="6" customFormat="1" ht="12.75" x14ac:dyDescent="0.2">
      <c r="A73" s="249"/>
    </row>
    <row r="74" spans="1:16" s="6" customFormat="1" ht="12.75" x14ac:dyDescent="0.2">
      <c r="A74" s="249"/>
    </row>
    <row r="75" spans="1:16" s="6" customFormat="1" ht="12.75" x14ac:dyDescent="0.2">
      <c r="A75" s="249"/>
    </row>
    <row r="76" spans="1:16" s="6" customFormat="1" ht="12.75" x14ac:dyDescent="0.2">
      <c r="A76" s="249"/>
    </row>
    <row r="77" spans="1:16" s="6" customFormat="1" ht="12.75" x14ac:dyDescent="0.2">
      <c r="A77" s="249"/>
    </row>
    <row r="78" spans="1:16" s="6" customFormat="1" ht="12.75" x14ac:dyDescent="0.2">
      <c r="A78" s="249"/>
    </row>
    <row r="79" spans="1:16" s="6" customFormat="1" ht="12.75" x14ac:dyDescent="0.2">
      <c r="A79" s="249"/>
    </row>
    <row r="80" spans="1:16" s="6" customFormat="1" ht="12.75" x14ac:dyDescent="0.2">
      <c r="A80" s="249"/>
    </row>
    <row r="81" spans="1:1" s="6" customFormat="1" ht="12.75" x14ac:dyDescent="0.2">
      <c r="A81" s="249"/>
    </row>
    <row r="82" spans="1:1" s="6" customFormat="1" ht="12.75" x14ac:dyDescent="0.2">
      <c r="A82" s="249"/>
    </row>
    <row r="83" spans="1:1" s="6" customFormat="1" ht="12.75" x14ac:dyDescent="0.2">
      <c r="A83" s="249"/>
    </row>
    <row r="84" spans="1:1" s="6" customFormat="1" ht="12.75" x14ac:dyDescent="0.2">
      <c r="A84" s="249"/>
    </row>
    <row r="85" spans="1:1" s="6" customFormat="1" ht="12.75" x14ac:dyDescent="0.2">
      <c r="A85" s="249"/>
    </row>
    <row r="86" spans="1:1" s="6" customFormat="1" ht="12.75" x14ac:dyDescent="0.2">
      <c r="A86" s="249"/>
    </row>
    <row r="87" spans="1:1" s="6" customFormat="1" ht="12.75" x14ac:dyDescent="0.2">
      <c r="A87" s="249"/>
    </row>
    <row r="88" spans="1:1" s="6" customFormat="1" ht="12.75" x14ac:dyDescent="0.2">
      <c r="A88" s="249"/>
    </row>
    <row r="89" spans="1:1" s="6" customFormat="1" ht="12.75" x14ac:dyDescent="0.2">
      <c r="A89" s="249"/>
    </row>
    <row r="90" spans="1:1" s="6" customFormat="1" ht="12.75" x14ac:dyDescent="0.2">
      <c r="A90" s="249"/>
    </row>
    <row r="91" spans="1:1" s="6" customFormat="1" ht="12.75" x14ac:dyDescent="0.2">
      <c r="A91" s="249"/>
    </row>
    <row r="92" spans="1:1" s="6" customFormat="1" ht="12.75" x14ac:dyDescent="0.2">
      <c r="A92" s="249"/>
    </row>
    <row r="93" spans="1:1" s="6" customFormat="1" ht="12.75" x14ac:dyDescent="0.2">
      <c r="A93" s="249"/>
    </row>
    <row r="94" spans="1:1" s="6" customFormat="1" ht="12.75" x14ac:dyDescent="0.2">
      <c r="A94" s="249"/>
    </row>
    <row r="95" spans="1:1" s="6" customFormat="1" ht="12.75" x14ac:dyDescent="0.2">
      <c r="A95" s="249"/>
    </row>
    <row r="96" spans="1:1" s="6" customFormat="1" ht="12.75" x14ac:dyDescent="0.2">
      <c r="A96" s="249"/>
    </row>
    <row r="97" spans="1:1" s="6" customFormat="1" ht="12.75" x14ac:dyDescent="0.2">
      <c r="A97" s="249"/>
    </row>
    <row r="98" spans="1:1" s="6" customFormat="1" ht="12.75" x14ac:dyDescent="0.2">
      <c r="A98" s="249"/>
    </row>
    <row r="99" spans="1:1" s="6" customFormat="1" ht="12.75" x14ac:dyDescent="0.2">
      <c r="A99" s="249"/>
    </row>
    <row r="100" spans="1:1" s="6" customFormat="1" ht="12.75" x14ac:dyDescent="0.2">
      <c r="A100" s="249"/>
    </row>
    <row r="101" spans="1:1" s="6" customFormat="1" ht="12.75" x14ac:dyDescent="0.2">
      <c r="A101" s="249"/>
    </row>
    <row r="102" spans="1:1" s="6" customFormat="1" ht="12.75" x14ac:dyDescent="0.2">
      <c r="A102" s="249"/>
    </row>
    <row r="103" spans="1:1" s="6" customFormat="1" ht="12.75" x14ac:dyDescent="0.2">
      <c r="A103" s="249"/>
    </row>
    <row r="104" spans="1:1" s="6" customFormat="1" ht="12.75" x14ac:dyDescent="0.2">
      <c r="A104" s="249"/>
    </row>
    <row r="105" spans="1:1" s="6" customFormat="1" ht="12.75" x14ac:dyDescent="0.2">
      <c r="A105" s="249"/>
    </row>
    <row r="106" spans="1:1" s="6" customFormat="1" ht="12.75" x14ac:dyDescent="0.2">
      <c r="A106" s="249"/>
    </row>
    <row r="107" spans="1:1" s="6" customFormat="1" ht="12.75" x14ac:dyDescent="0.2">
      <c r="A107" s="249"/>
    </row>
    <row r="108" spans="1:1" s="6" customFormat="1" ht="12.75" x14ac:dyDescent="0.2">
      <c r="A108" s="249"/>
    </row>
    <row r="109" spans="1:1" s="6" customFormat="1" ht="12.75" x14ac:dyDescent="0.2">
      <c r="A109" s="249"/>
    </row>
    <row r="110" spans="1:1" s="6" customFormat="1" ht="12.75" x14ac:dyDescent="0.2">
      <c r="A110" s="249"/>
    </row>
    <row r="111" spans="1:1" s="6" customFormat="1" ht="12.75" x14ac:dyDescent="0.2">
      <c r="A111" s="249"/>
    </row>
    <row r="112" spans="1:1" s="6" customFormat="1" ht="12.75" x14ac:dyDescent="0.2">
      <c r="A112" s="249"/>
    </row>
    <row r="113" spans="1:1" s="6" customFormat="1" ht="12.75" x14ac:dyDescent="0.2">
      <c r="A113" s="249"/>
    </row>
    <row r="114" spans="1:1" s="6" customFormat="1" ht="12.75" x14ac:dyDescent="0.2">
      <c r="A114" s="249"/>
    </row>
    <row r="115" spans="1:1" s="6" customFormat="1" ht="12.75" x14ac:dyDescent="0.2">
      <c r="A115" s="249"/>
    </row>
    <row r="116" spans="1:1" s="6" customFormat="1" ht="12.75" x14ac:dyDescent="0.2">
      <c r="A116" s="249"/>
    </row>
    <row r="117" spans="1:1" s="6" customFormat="1" ht="12.75" x14ac:dyDescent="0.2">
      <c r="A117" s="249"/>
    </row>
    <row r="118" spans="1:1" s="6" customFormat="1" ht="12.75" x14ac:dyDescent="0.2">
      <c r="A118" s="249"/>
    </row>
    <row r="119" spans="1:1" s="6" customFormat="1" ht="12.75" x14ac:dyDescent="0.2">
      <c r="A119" s="249"/>
    </row>
    <row r="120" spans="1:1" s="6" customFormat="1" ht="12.75" x14ac:dyDescent="0.2">
      <c r="A120" s="249"/>
    </row>
    <row r="121" spans="1:1" s="6" customFormat="1" ht="12.75" x14ac:dyDescent="0.2">
      <c r="A121" s="249"/>
    </row>
    <row r="122" spans="1:1" s="6" customFormat="1" ht="12.75" x14ac:dyDescent="0.2">
      <c r="A122" s="249"/>
    </row>
    <row r="123" spans="1:1" s="6" customFormat="1" ht="12.75" x14ac:dyDescent="0.2">
      <c r="A123" s="249"/>
    </row>
    <row r="124" spans="1:1" s="6" customFormat="1" ht="12.75" x14ac:dyDescent="0.2">
      <c r="A124" s="249"/>
    </row>
    <row r="125" spans="1:1" s="6" customFormat="1" ht="12.75" x14ac:dyDescent="0.2">
      <c r="A125" s="249"/>
    </row>
    <row r="126" spans="1:1" s="6" customFormat="1" ht="12.75" x14ac:dyDescent="0.2">
      <c r="A126" s="249"/>
    </row>
    <row r="127" spans="1:1" s="6" customFormat="1" ht="12.75" x14ac:dyDescent="0.2">
      <c r="A127" s="249"/>
    </row>
    <row r="128" spans="1:1" s="6" customFormat="1" ht="12.75" x14ac:dyDescent="0.2">
      <c r="A128" s="249"/>
    </row>
    <row r="129" spans="1:1" s="6" customFormat="1" ht="12.75" x14ac:dyDescent="0.2">
      <c r="A129" s="249"/>
    </row>
    <row r="130" spans="1:1" s="6" customFormat="1" ht="12.75" x14ac:dyDescent="0.2">
      <c r="A130" s="249"/>
    </row>
    <row r="131" spans="1:1" s="6" customFormat="1" ht="12.75" x14ac:dyDescent="0.2">
      <c r="A131" s="249"/>
    </row>
    <row r="132" spans="1:1" s="6" customFormat="1" ht="12.75" x14ac:dyDescent="0.2">
      <c r="A132" s="249"/>
    </row>
    <row r="133" spans="1:1" s="6" customFormat="1" ht="12.75" x14ac:dyDescent="0.2">
      <c r="A133" s="249"/>
    </row>
    <row r="134" spans="1:1" s="6" customFormat="1" ht="12.75" x14ac:dyDescent="0.2">
      <c r="A134" s="249"/>
    </row>
  </sheetData>
  <sheetProtection algorithmName="SHA-512" hashValue="DHjSnTrbQ2b1TLpEpKSiuZ5tX+Fr/XoD4WijoX6XoVwBKtAGp4v4e5Nc+M13cDj4DoAlYiPbTDNnuuza7PXb5Q==" saltValue="hNY0mSkFLmh0l/pwmueUsw==" spinCount="100000" sheet="1" objects="1" scenarios="1" selectLockedCells="1"/>
  <mergeCells count="10">
    <mergeCell ref="B58:P58"/>
    <mergeCell ref="B59:P71"/>
    <mergeCell ref="P5:P6"/>
    <mergeCell ref="B4:P4"/>
    <mergeCell ref="B5:B6"/>
    <mergeCell ref="C5:C6"/>
    <mergeCell ref="D5:G5"/>
    <mergeCell ref="H5:J5"/>
    <mergeCell ref="L5:L6"/>
    <mergeCell ref="M5:O5"/>
  </mergeCells>
  <pageMargins left="0.25" right="0.25" top="0.75" bottom="0.75" header="0.3" footer="0.3"/>
  <pageSetup paperSize="9" scale="54" orientation="landscape" horizontalDpi="1200" verticalDpi="1200" r:id="rId1"/>
  <headerFooter>
    <oddHeader>&amp;A</oddHeader>
    <oddFooter>&amp;C&amp;P</oddFooter>
  </headerFooter>
  <rowBreaks count="1" manualBreakCount="1">
    <brk id="56" max="15" man="1"/>
  </rowBreak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800-000000000000}">
          <x14:formula1>
            <xm:f>'LISTS FOR MENUS'!$C$2:$C$4</xm:f>
          </x14:formula1>
          <xm:sqref>L7:L56</xm:sqref>
        </x14:dataValidation>
        <x14:dataValidation type="list" allowBlank="1" showInputMessage="1" showErrorMessage="1" xr:uid="{00000000-0002-0000-0800-000001000000}">
          <x14:formula1>
            <xm:f>'LISTS FOR MENUS'!$E$2:$E$9</xm:f>
          </x14:formula1>
          <xm:sqref>D7:D56</xm:sqref>
        </x14:dataValidation>
        <x14:dataValidation type="list" allowBlank="1" showInputMessage="1" showErrorMessage="1" xr:uid="{00000000-0002-0000-0800-000002000000}">
          <x14:formula1>
            <xm:f>'LISTS FOR MENUS'!$B$2:$B$251</xm:f>
          </x14:formula1>
          <xm:sqref>M7:M56 E7:E56</xm:sqref>
        </x14:dataValidation>
        <x14:dataValidation type="list" allowBlank="1" showInputMessage="1" showErrorMessage="1" xr:uid="{00000000-0002-0000-0800-000003000000}">
          <x14:formula1>
            <xm:f>'LISTS FOR MENUS'!$I$2:$I$13</xm:f>
          </x14:formula1>
          <xm:sqref>H7:H56</xm:sqref>
        </x14:dataValidation>
        <x14:dataValidation type="list" allowBlank="1" showInputMessage="1" showErrorMessage="1" xr:uid="{00000000-0002-0000-0800-000004000000}">
          <x14:formula1>
            <xm:f>'LISTS FOR MENUS'!$G$2:$G$12</xm:f>
          </x14:formula1>
          <xm:sqref>O7:O56</xm:sqref>
        </x14:dataValidation>
        <x14:dataValidation type="list" allowBlank="1" showInputMessage="1" showErrorMessage="1" xr:uid="{00000000-0002-0000-0800-000005000000}">
          <x14:formula1>
            <xm:f>'LISTS FOR MENUS'!$F$2:$F$6</xm:f>
          </x14:formula1>
          <xm:sqref>N7:N56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EMPEZAR</vt:lpstr>
      <vt:lpstr>INSTRUCCIONES</vt:lpstr>
      <vt:lpstr>ENCUESTADOS</vt:lpstr>
      <vt:lpstr>1 - Armas incautadas</vt:lpstr>
      <vt:lpstr>2 - Contexto penal</vt:lpstr>
      <vt:lpstr>3- Información geográfica</vt:lpstr>
      <vt:lpstr> 4-Armas encontradas entregadas</vt:lpstr>
      <vt:lpstr> 5 - Resultados localización</vt:lpstr>
      <vt:lpstr>6 - Incautaciones importantes</vt:lpstr>
      <vt:lpstr>7 - P&amp;C y municiones</vt:lpstr>
      <vt:lpstr>8 - Sistema de justicia penal</vt:lpstr>
      <vt:lpstr>9 - Contexto del tráfico</vt:lpstr>
      <vt:lpstr>GLOSARIO</vt:lpstr>
      <vt:lpstr>TIPOS DE ARTÍCULO</vt:lpstr>
      <vt:lpstr>LISTS FOR MENUS</vt:lpstr>
      <vt:lpstr>' 4-Armas encontradas entregadas'!Print_Area</vt:lpstr>
      <vt:lpstr>' 5 - Resultados localización'!Print_Area</vt:lpstr>
      <vt:lpstr>'1 - Armas incautadas'!Print_Area</vt:lpstr>
      <vt:lpstr>'2 - Contexto penal'!Print_Area</vt:lpstr>
      <vt:lpstr>'3- Información geográfica'!Print_Area</vt:lpstr>
      <vt:lpstr>'6 - Incautaciones importantes'!Print_Area</vt:lpstr>
      <vt:lpstr>'7 - P&amp;C y municiones'!Print_Area</vt:lpstr>
      <vt:lpstr>'8 - Sistema de justicia penal'!Print_Area</vt:lpstr>
      <vt:lpstr>'9 - Contexto del tráfico'!Print_Area</vt:lpstr>
      <vt:lpstr>ENCUESTADOS!Print_Area</vt:lpstr>
      <vt:lpstr>GLOSARIO!Print_Area</vt:lpstr>
      <vt:lpstr>INSTRUCCIONES!Print_Area</vt:lpstr>
      <vt:lpstr>'TIPOS DE ARTÍCULO'!Print_Area</vt:lpstr>
    </vt:vector>
  </TitlesOfParts>
  <Company>UNOG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Ariel Epstein</dc:creator>
  <cp:lastModifiedBy>Monika Kubiec Dobosz</cp:lastModifiedBy>
  <cp:lastPrinted>2018-06-05T08:23:00Z</cp:lastPrinted>
  <dcterms:created xsi:type="dcterms:W3CDTF">2018-02-12T09:41:46Z</dcterms:created>
  <dcterms:modified xsi:type="dcterms:W3CDTF">2020-04-21T14:39:19Z</dcterms:modified>
</cp:coreProperties>
</file>