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837" activeTab="0"/>
  </bookViews>
  <sheets>
    <sheet name="WDR 2020" sheetId="1" r:id="rId1"/>
  </sheets>
  <externalReferences>
    <externalReference r:id="rId4"/>
    <externalReference r:id="rId5"/>
    <externalReference r:id="rId6"/>
  </externalReferences>
  <definedNames>
    <definedName name="_xlfn.IFS" hidden="1">#NAME?</definedName>
    <definedName name="Pop">'[1]LookupTables'!$O$5:$Q$251</definedName>
    <definedName name="_xlnm.Print_Area" localSheetId="0">'WDR 2020'!$B$1:$P$143</definedName>
    <definedName name="_xlnm.Print_Titles" localSheetId="0">'WDR 2020'!$1:$4</definedName>
    <definedName name="wdr12_mortality">#REF!</definedName>
    <definedName name="Years">'[2]DeltaPivots'!$E$9:$G$231</definedName>
  </definedNames>
  <calcPr fullCalcOnLoad="1"/>
</workbook>
</file>

<file path=xl/sharedStrings.xml><?xml version="1.0" encoding="utf-8"?>
<sst xmlns="http://schemas.openxmlformats.org/spreadsheetml/2006/main" count="396" uniqueCount="163">
  <si>
    <t>New Zealand</t>
  </si>
  <si>
    <t>Oman</t>
  </si>
  <si>
    <t>Romania</t>
  </si>
  <si>
    <t>Russian Federation</t>
  </si>
  <si>
    <t>Spain</t>
  </si>
  <si>
    <t>United Arab Emirates</t>
  </si>
  <si>
    <t>Uzbekistan</t>
  </si>
  <si>
    <t>Hallucinogens</t>
  </si>
  <si>
    <t>Israel</t>
  </si>
  <si>
    <t>Croatia</t>
  </si>
  <si>
    <t>Denmark</t>
  </si>
  <si>
    <t>Dominican Republic</t>
  </si>
  <si>
    <t>El Salvador</t>
  </si>
  <si>
    <t>Finland</t>
  </si>
  <si>
    <t>Greece</t>
  </si>
  <si>
    <t>Hungary</t>
  </si>
  <si>
    <t>India</t>
  </si>
  <si>
    <t>Indonesia</t>
  </si>
  <si>
    <t>Iran (Islamic Republic of)</t>
  </si>
  <si>
    <t>Italy</t>
  </si>
  <si>
    <t>Jordan</t>
  </si>
  <si>
    <t>Kuwait</t>
  </si>
  <si>
    <t>Latvia</t>
  </si>
  <si>
    <t>Lebanon</t>
  </si>
  <si>
    <t>Gibraltar</t>
  </si>
  <si>
    <t>Slovenia</t>
  </si>
  <si>
    <t>Caribbean</t>
  </si>
  <si>
    <t>South America</t>
  </si>
  <si>
    <t>Central America</t>
  </si>
  <si>
    <t>Qatar</t>
  </si>
  <si>
    <t>Estonia</t>
  </si>
  <si>
    <t>Uruguay</t>
  </si>
  <si>
    <t>Iceland</t>
  </si>
  <si>
    <t>Trinidad and Tobago</t>
  </si>
  <si>
    <t>Venezuela (Bolivarian Republic of)</t>
  </si>
  <si>
    <t>United States of America</t>
  </si>
  <si>
    <t>Bosnia and Herzegovina</t>
  </si>
  <si>
    <t>China, Hong Kong SAR</t>
  </si>
  <si>
    <t>China, Macao SAR</t>
  </si>
  <si>
    <t>Sweden</t>
  </si>
  <si>
    <t>Switzerland</t>
  </si>
  <si>
    <t>Tajikistan</t>
  </si>
  <si>
    <t>Turkey</t>
  </si>
  <si>
    <t>Ukraine</t>
  </si>
  <si>
    <t>United Kingdom</t>
  </si>
  <si>
    <t>Viet Nam</t>
  </si>
  <si>
    <t>Austria</t>
  </si>
  <si>
    <t>Belgium</t>
  </si>
  <si>
    <t>Brazil</t>
  </si>
  <si>
    <t>Canada</t>
  </si>
  <si>
    <t>Ecuador</t>
  </si>
  <si>
    <t>Georgia</t>
  </si>
  <si>
    <t>Germany</t>
  </si>
  <si>
    <t>Kazakhstan</t>
  </si>
  <si>
    <t>Kenya</t>
  </si>
  <si>
    <t>Kyrgyzstan</t>
  </si>
  <si>
    <t>Seychelles</t>
  </si>
  <si>
    <t>Slovakia</t>
  </si>
  <si>
    <t>South Africa</t>
  </si>
  <si>
    <t>Sri Lanka</t>
  </si>
  <si>
    <t>Southern Africa</t>
  </si>
  <si>
    <t>Afghanistan</t>
  </si>
  <si>
    <t>Liechtenstein</t>
  </si>
  <si>
    <t>Lithuania</t>
  </si>
  <si>
    <t>Malaysia</t>
  </si>
  <si>
    <t>Argentina</t>
  </si>
  <si>
    <t>France</t>
  </si>
  <si>
    <t>Ireland</t>
  </si>
  <si>
    <t>Source</t>
  </si>
  <si>
    <t>Andorra</t>
  </si>
  <si>
    <t>Australia</t>
  </si>
  <si>
    <t>Azerbaijan</t>
  </si>
  <si>
    <t>Bahamas</t>
  </si>
  <si>
    <t>Belarus</t>
  </si>
  <si>
    <t>Bulgaria</t>
  </si>
  <si>
    <t>China</t>
  </si>
  <si>
    <t>Luxembourg</t>
  </si>
  <si>
    <t>Malta</t>
  </si>
  <si>
    <t>Mexico</t>
  </si>
  <si>
    <t>Bahrain</t>
  </si>
  <si>
    <t>Serbia</t>
  </si>
  <si>
    <t>Albania</t>
  </si>
  <si>
    <t>East and South-East Asia</t>
  </si>
  <si>
    <t>Myanmar</t>
  </si>
  <si>
    <t>Netherlands</t>
  </si>
  <si>
    <t>Norway</t>
  </si>
  <si>
    <t>Panama</t>
  </si>
  <si>
    <t>Poland</t>
  </si>
  <si>
    <t>Portugal</t>
  </si>
  <si>
    <t>Costa Rica</t>
  </si>
  <si>
    <t>Monaco</t>
  </si>
  <si>
    <t>Cyprus</t>
  </si>
  <si>
    <t>Cannabis</t>
  </si>
  <si>
    <t>Cocaine</t>
  </si>
  <si>
    <t>Year of estimate</t>
  </si>
  <si>
    <t>AMERICAS</t>
  </si>
  <si>
    <t>Number of deaths</t>
  </si>
  <si>
    <t>AFRICA</t>
  </si>
  <si>
    <t>ASIA</t>
  </si>
  <si>
    <t>Central African Republic</t>
  </si>
  <si>
    <t>Republic of Korea</t>
  </si>
  <si>
    <t>Bhutan</t>
  </si>
  <si>
    <t>Syrian Arab Republic</t>
  </si>
  <si>
    <t>EUROPE</t>
  </si>
  <si>
    <t>Montenegro</t>
  </si>
  <si>
    <t>Honduras</t>
  </si>
  <si>
    <t>Nicaragua</t>
  </si>
  <si>
    <t>Paraguay</t>
  </si>
  <si>
    <t>Peru</t>
  </si>
  <si>
    <t>OCEANIA</t>
  </si>
  <si>
    <t>ü</t>
  </si>
  <si>
    <t>û</t>
  </si>
  <si>
    <t>Notes</t>
  </si>
  <si>
    <t>Ranking of drugs as primary cause of death</t>
  </si>
  <si>
    <t>Fatal drug overdoses (%)</t>
  </si>
  <si>
    <t>Opioids</t>
  </si>
  <si>
    <t>Solvents and inhalants</t>
  </si>
  <si>
    <t>Tranquilizers and sedatives</t>
  </si>
  <si>
    <t>Amphetamine-type stimulants</t>
  </si>
  <si>
    <t>ARQ</t>
  </si>
  <si>
    <t>Near and Middle East / South-West Asia</t>
  </si>
  <si>
    <t>State of Palestine</t>
  </si>
  <si>
    <t>National estimate    ( Y / N )</t>
  </si>
  <si>
    <t>Czechia</t>
  </si>
  <si>
    <t>Rate** per million aged 15-64</t>
  </si>
  <si>
    <t>Australia and New Zealand</t>
  </si>
  <si>
    <t>Central Asia and Transcaucasia</t>
  </si>
  <si>
    <t>Western and Central Europe</t>
  </si>
  <si>
    <t>Eastern Europe</t>
  </si>
  <si>
    <t>-</t>
  </si>
  <si>
    <t>EMCDDA</t>
  </si>
  <si>
    <t>ARQ/Gov.</t>
  </si>
  <si>
    <t>Gov.</t>
  </si>
  <si>
    <t>2012-2016</t>
  </si>
  <si>
    <t>West and Central Africa</t>
  </si>
  <si>
    <t>Other drugs not under international control</t>
  </si>
  <si>
    <t>2014-2015</t>
  </si>
  <si>
    <t>**   Unless an age breakdown of drug-related deaths is available, rate is calculated using the reported total number of drug-related deaths, based on the assumption that drug-related deaths occur mainly within the 15-64 age bracket.</t>
  </si>
  <si>
    <t>North Macedonia</t>
  </si>
  <si>
    <t>Republic of Moldova</t>
  </si>
  <si>
    <t>World Drug Report 2020</t>
  </si>
  <si>
    <t>Number of drug-related deaths, mortality rates per million persons aged 15-64 years and ranking of drugs as primary cause of death (2018 or latest year available)</t>
  </si>
  <si>
    <t>Reference population (15 - 64; World Population Prospects)*</t>
  </si>
  <si>
    <t>CDC/Gov.</t>
  </si>
  <si>
    <t>2016-2017</t>
  </si>
  <si>
    <t xml:space="preserve">  Region/Sub-Region/Country/Territory</t>
  </si>
  <si>
    <t xml:space="preserve">North America </t>
  </si>
  <si>
    <t>East Africa</t>
  </si>
  <si>
    <t>South Asia</t>
  </si>
  <si>
    <t xml:space="preserve">South-Eastern Europe </t>
  </si>
  <si>
    <t>Sources: UNODC Annual Report Questionnaire (ARQ); Inter-American Drug Abuse Control Commission (CICAD), European Monitoring Centre for Drugs and Drug Addiction (EMCDDA); Gov. (Government).</t>
  </si>
  <si>
    <t>USA source: CDC: Centers for Disease Control and Prevention. Provisional counts for drug overdose deaths based on a current flow of mortality data in the National Vital Statistics System (VSSR-Vital Statistics Rapid Release).</t>
  </si>
  <si>
    <t>Sweden: Death rates are calculated based on data for the age group 15-64 but the percentage of fatal overdoses corresponds to the whole population rather than the age group 15-64.</t>
  </si>
  <si>
    <t>Australia: The figure for the number of deaths includes alcohol and tobacco.</t>
  </si>
  <si>
    <t>Uruguay: The figure for the number of deaths includes alcohol and tobacco.</t>
  </si>
  <si>
    <t>*    To assure international comparability, reference figures refer to the population aged 15-64 sourced from the United Nations, Department of Economic and Social Affairs, World Population Prospects, or the reference population as specified in the ARQ. Such figures differ from the population statistics provided by the Russian Federation”</t>
  </si>
  <si>
    <t xml:space="preserve">Canada: The figure for the number of deaths represents opioid-related deaths only. </t>
  </si>
  <si>
    <t>Drug-related deaths</t>
  </si>
  <si>
    <t>Indirect drug--related deaths</t>
  </si>
  <si>
    <t>Direct drug-related deaths</t>
  </si>
  <si>
    <t xml:space="preserve">Deaths indirectly related to the use of drugs. These include those caused by Hepatitis C, HIV/AIDS related to drug use, car accidents, suicide and/or violent deaths under the influence of drugs. </t>
  </si>
  <si>
    <t>Mortality cases where the main underlying cause leading to death was the use of drugs.</t>
  </si>
  <si>
    <t>Deaths directly or indirectly caused by the use of drugs. In most cases countries report data on deaths directly related to the use of drugs. However, due to a variety of existing definitions and data reporting mechanisms, international comparisons should be carried out with caution.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</si>
</sst>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 #,##0.0_-;_-* &quot;-&quot;??_-;_-@_-"/>
    <numFmt numFmtId="183" formatCode="0.0%"/>
    <numFmt numFmtId="184" formatCode="0.0"/>
    <numFmt numFmtId="185" formatCode="0.000"/>
    <numFmt numFmtId="186" formatCode="0.0000"/>
    <numFmt numFmtId="187" formatCode="0.00000"/>
    <numFmt numFmtId="188" formatCode="#,##0;[Red]#,##0"/>
    <numFmt numFmtId="189" formatCode="#,##0.0"/>
    <numFmt numFmtId="190" formatCode="0.000000000"/>
    <numFmt numFmtId="191" formatCode="0.00000000"/>
    <numFmt numFmtId="192" formatCode="0.0000000"/>
    <numFmt numFmtId="193" formatCode="0.000000"/>
    <numFmt numFmtId="194" formatCode="_-* #,##0_-;\-* #,##0_-;_-* &quot;-&quot;??_-;_-@_-"/>
    <numFmt numFmtId="195" formatCode="_-* #,##0.0_-;\-* #,##0.0_-;_-* &quot;-&quot;?_-;_-@_-"/>
    <numFmt numFmtId="196" formatCode="_-* #,##0.000000_-;\-* #,##0.000000_-;_-* &quot;-&quot;??????_-;_-@_-"/>
    <numFmt numFmtId="197" formatCode="_-* #,##0.000_-;\-* #,##0.000_-;_-* &quot;-&quot;??_-;_-@_-"/>
    <numFmt numFmtId="198" formatCode="_-* #,##0.0000_-;\-* #,##0.0000_-;_-* &quot;-&quot;??_-;_-@_-"/>
    <numFmt numFmtId="199" formatCode="_-* #,##0.00000_-;\-* #,##0.00000_-;_-* &quot;-&quot;??_-;_-@_-"/>
    <numFmt numFmtId="200" formatCode="_-* #,##0.000_-;\-* #,##0.000_-;_-* &quot;-&quot;???_-;_-@_-"/>
    <numFmt numFmtId="201" formatCode="#\ ###\ ###\ ##0;\-#\ ###\ ###\ ##0;0"/>
    <numFmt numFmtId="202" formatCode="0E+00"/>
    <numFmt numFmtId="203" formatCode="0.0000000000"/>
    <numFmt numFmtId="204" formatCode="0.000%"/>
    <numFmt numFmtId="205" formatCode="General_)"/>
    <numFmt numFmtId="206" formatCode="#,##0.0_ ;\-#,##0.0\ "/>
    <numFmt numFmtId="207" formatCode="0.0000%"/>
    <numFmt numFmtId="208" formatCode="#,##0.000"/>
    <numFmt numFmtId="209" formatCode="[$-809]dd\ mmmm\ yyyy"/>
    <numFmt numFmtId="210" formatCode="#,##0_ ;\-#,##0\ "/>
    <numFmt numFmtId="211" formatCode="#,##0.000_ ;\-#,##0.000\ "/>
    <numFmt numFmtId="212" formatCode="_([$€-2]* #,##0.00_);_([$€-2]* \(#,##0.00\);_([$€-2]* &quot;-&quot;??_)"/>
    <numFmt numFmtId="213" formatCode="_-* #,##0.00\ _E_s_c_._-;\-* #,##0.00\ _E_s_c_._-;_-* &quot;-&quot;??\ _E_s_c_._-;_-@_-"/>
    <numFmt numFmtId="214" formatCode="_(* #,##0.0%_);_(* \(#,##0.0%_);_(* &quot;-&quot;_);_(@_)"/>
    <numFmt numFmtId="215" formatCode="0.0E+00"/>
    <numFmt numFmtId="216" formatCode="0.000E+00"/>
    <numFmt numFmtId="217" formatCode="0.00000%"/>
    <numFmt numFmtId="218" formatCode="[$-809]dddd\,\ dd\ mmmm\ yyyy"/>
    <numFmt numFmtId="219" formatCode="###\ ###\ ###\ ###\ ##0.000"/>
    <numFmt numFmtId="220" formatCode="0_ ;\-0\ "/>
    <numFmt numFmtId="221" formatCode="_(* #,##0.000_);_(* \(#,##0.000\);_(* &quot;-&quot;???_);_(@_)"/>
  </numFmts>
  <fonts count="83">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8"/>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name val="Times New Roman"/>
      <family val="1"/>
    </font>
    <font>
      <sz val="16"/>
      <name val="Wingdings"/>
      <family val="0"/>
    </font>
    <font>
      <sz val="16"/>
      <name val="Frutiger 45"/>
      <family val="2"/>
    </font>
    <font>
      <b/>
      <sz val="16"/>
      <name val="Frutiger 45"/>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b/>
      <sz val="10"/>
      <name val="Arial"/>
      <family val="2"/>
    </font>
    <font>
      <b/>
      <sz val="20"/>
      <color indexed="56"/>
      <name val="Calibri"/>
      <family val="2"/>
    </font>
    <font>
      <b/>
      <sz val="18"/>
      <color indexed="62"/>
      <name val="Cambria"/>
      <family val="2"/>
    </font>
    <font>
      <u val="single"/>
      <sz val="10"/>
      <color indexed="12"/>
      <name val="Arial"/>
      <family val="2"/>
    </font>
    <font>
      <b/>
      <sz val="22"/>
      <name val="Times New Roman"/>
      <family val="1"/>
    </font>
    <font>
      <b/>
      <sz val="18"/>
      <name val="Times New Roman"/>
      <family val="1"/>
    </font>
    <font>
      <sz val="18"/>
      <name val="Times New Roman"/>
      <family val="1"/>
    </font>
    <font>
      <b/>
      <sz val="15"/>
      <color indexed="62"/>
      <name val="Calibri"/>
      <family val="2"/>
    </font>
    <font>
      <b/>
      <sz val="13"/>
      <color indexed="62"/>
      <name val="Calibri"/>
      <family val="2"/>
    </font>
    <font>
      <b/>
      <sz val="11"/>
      <color indexed="62"/>
      <name val="Calibri"/>
      <family val="2"/>
    </font>
    <font>
      <u val="single"/>
      <sz val="12"/>
      <color indexed="12"/>
      <name val="Times New Roman"/>
      <family val="1"/>
    </font>
    <font>
      <u val="single"/>
      <sz val="11"/>
      <color indexed="12"/>
      <name val="Calibri"/>
      <family val="2"/>
    </font>
    <font>
      <sz val="8"/>
      <color indexed="8"/>
      <name val="Calibri"/>
      <family val="2"/>
    </font>
    <font>
      <sz val="16"/>
      <color indexed="10"/>
      <name val="Frutiger 45"/>
      <family val="2"/>
    </font>
    <font>
      <sz val="16"/>
      <color indexed="9"/>
      <name val="Frutiger 45"/>
      <family val="2"/>
    </font>
    <font>
      <b/>
      <sz val="12"/>
      <color indexed="9"/>
      <name val="Frutiger 45"/>
      <family val="2"/>
    </font>
    <font>
      <b/>
      <sz val="15"/>
      <color indexed="9"/>
      <name val="Frutiger 45"/>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Times New Roman"/>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Frutiger 45"/>
      <family val="2"/>
    </font>
    <font>
      <sz val="16"/>
      <color theme="0"/>
      <name val="Frutiger 45"/>
      <family val="2"/>
    </font>
    <font>
      <b/>
      <sz val="12"/>
      <color theme="0"/>
      <name val="Frutiger 45"/>
      <family val="2"/>
    </font>
    <font>
      <b/>
      <sz val="15"/>
      <color theme="0"/>
      <name val="Frutiger 45"/>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FFFFCC"/>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indexed="31"/>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indexed="24"/>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5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color indexed="27"/>
      </left>
      <right style="thin">
        <color indexed="27"/>
      </right>
      <top style="thin">
        <color indexed="27"/>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color indexed="23"/>
      </top>
      <bottom style="thin"/>
    </border>
    <border>
      <left style="thin">
        <color indexed="23"/>
      </left>
      <right style="thin">
        <color indexed="27"/>
      </right>
      <top style="thin">
        <color indexed="27"/>
      </top>
      <bottom>
        <color indexed="63"/>
      </bottom>
    </border>
    <border>
      <left style="thin">
        <color indexed="27"/>
      </left>
      <right style="thin">
        <color indexed="27"/>
      </right>
      <top>
        <color indexed="63"/>
      </top>
      <bottom style="thin">
        <color indexed="27"/>
      </bottom>
    </border>
    <border>
      <left style="thin">
        <color indexed="27"/>
      </left>
      <right>
        <color indexed="63"/>
      </right>
      <top style="thin">
        <color indexed="27"/>
      </top>
      <bottom>
        <color indexed="63"/>
      </bottom>
    </border>
    <border>
      <left style="thin">
        <color indexed="27"/>
      </left>
      <right style="thin">
        <color indexed="23"/>
      </right>
      <top style="thin">
        <color indexed="27"/>
      </top>
      <bottom style="thin">
        <color indexed="27"/>
      </bottom>
    </border>
    <border>
      <left style="thin">
        <color indexed="27"/>
      </left>
      <right style="thin">
        <color indexed="27"/>
      </right>
      <top style="thin">
        <color indexed="27"/>
      </top>
      <bottom style="thin">
        <color indexed="23"/>
      </bottom>
    </border>
    <border>
      <left style="thin">
        <color indexed="27"/>
      </left>
      <right>
        <color indexed="63"/>
      </right>
      <top style="thin">
        <color indexed="27"/>
      </top>
      <bottom style="thin">
        <color indexed="23"/>
      </bottom>
    </border>
    <border>
      <left style="thin">
        <color indexed="23"/>
      </left>
      <right style="thin">
        <color indexed="27"/>
      </right>
      <top style="thin">
        <color indexed="27"/>
      </top>
      <bottom style="thin">
        <color indexed="23"/>
      </bottom>
    </border>
    <border>
      <left>
        <color indexed="63"/>
      </left>
      <right>
        <color indexed="63"/>
      </right>
      <top>
        <color indexed="63"/>
      </top>
      <bottom style="thin">
        <color indexed="27"/>
      </bottom>
    </border>
    <border>
      <left style="thin">
        <color indexed="27"/>
      </left>
      <right style="thin">
        <color indexed="27"/>
      </right>
      <top>
        <color indexed="63"/>
      </top>
      <bottom>
        <color indexed="63"/>
      </bottom>
    </border>
    <border>
      <left style="thin">
        <color indexed="27"/>
      </left>
      <right>
        <color indexed="63"/>
      </right>
      <top>
        <color indexed="63"/>
      </top>
      <bottom>
        <color indexed="63"/>
      </bottom>
    </border>
    <border>
      <left style="thin">
        <color indexed="27"/>
      </left>
      <right style="thin">
        <color indexed="27"/>
      </right>
      <top style="thin">
        <color indexed="27"/>
      </top>
      <bottom style="thin"/>
    </border>
    <border>
      <left style="thin">
        <color indexed="27"/>
      </left>
      <right>
        <color indexed="63"/>
      </right>
      <top style="thin">
        <color indexed="27"/>
      </top>
      <bottom style="thin">
        <color indexed="27"/>
      </bottom>
    </border>
    <border>
      <left style="thin">
        <color indexed="27"/>
      </left>
      <right>
        <color indexed="63"/>
      </right>
      <top>
        <color indexed="63"/>
      </top>
      <bottom style="thin">
        <color indexed="27"/>
      </bottom>
    </border>
    <border>
      <left style="thin">
        <color indexed="27"/>
      </left>
      <right>
        <color indexed="63"/>
      </right>
      <top style="thin">
        <color indexed="27"/>
      </top>
      <bottom style="thin"/>
    </border>
    <border>
      <left style="thin">
        <color indexed="27"/>
      </left>
      <right style="thin">
        <color indexed="27"/>
      </right>
      <top style="thin">
        <color indexed="27"/>
      </top>
      <bottom style="thin">
        <color indexed="27"/>
      </bottom>
    </border>
    <border>
      <left style="thin">
        <color indexed="27"/>
      </left>
      <right style="thin">
        <color indexed="27"/>
      </right>
      <top>
        <color indexed="63"/>
      </top>
      <bottom style="double">
        <color indexed="23"/>
      </bottom>
    </border>
    <border>
      <left style="thin">
        <color indexed="27"/>
      </left>
      <right style="thin">
        <color indexed="27"/>
      </right>
      <top style="double">
        <color indexed="23"/>
      </top>
      <bottom>
        <color indexed="63"/>
      </bottom>
    </border>
    <border>
      <left style="thin">
        <color indexed="27"/>
      </left>
      <right>
        <color indexed="63"/>
      </right>
      <top style="double">
        <color indexed="23"/>
      </top>
      <bottom>
        <color indexed="63"/>
      </bottom>
    </border>
    <border>
      <left style="thin">
        <color indexed="27"/>
      </left>
      <right>
        <color indexed="63"/>
      </right>
      <top>
        <color indexed="63"/>
      </top>
      <bottom style="double">
        <color indexed="23"/>
      </bottom>
    </border>
    <border>
      <left style="thin">
        <color indexed="27"/>
      </left>
      <right>
        <color indexed="63"/>
      </right>
      <top style="double">
        <color indexed="23"/>
      </top>
      <bottom style="thin">
        <color indexed="27"/>
      </bottom>
    </border>
    <border>
      <left>
        <color indexed="63"/>
      </left>
      <right>
        <color indexed="63"/>
      </right>
      <top style="double">
        <color indexed="23"/>
      </top>
      <bottom style="thin">
        <color indexed="27"/>
      </bottom>
    </border>
    <border>
      <left>
        <color indexed="63"/>
      </left>
      <right style="thin">
        <color indexed="27"/>
      </right>
      <top style="double">
        <color indexed="23"/>
      </top>
      <bottom style="thin">
        <color indexed="27"/>
      </bottom>
    </border>
  </borders>
  <cellStyleXfs count="7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8"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58"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8"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8"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58" fillId="11"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8"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58" fillId="15"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58" fillId="17"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58" fillId="19"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58" fillId="20"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58" fillId="2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58" fillId="23" borderId="0" applyNumberFormat="0" applyBorder="0" applyAlignment="0" applyProtection="0"/>
    <xf numFmtId="0" fontId="1" fillId="22" borderId="0" applyNumberFormat="0" applyBorder="0" applyAlignment="0" applyProtection="0"/>
    <xf numFmtId="0" fontId="2" fillId="24" borderId="0" applyNumberFormat="0" applyBorder="0" applyAlignment="0" applyProtection="0"/>
    <xf numFmtId="0" fontId="26"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9" fillId="25"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6" fillId="16" borderId="0" applyNumberFormat="0" applyBorder="0" applyAlignment="0" applyProtection="0"/>
    <xf numFmtId="0" fontId="59" fillId="2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6" fillId="18" borderId="0" applyNumberFormat="0" applyBorder="0" applyAlignment="0" applyProtection="0"/>
    <xf numFmtId="0" fontId="59" fillId="27"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6" fillId="28" borderId="0" applyNumberFormat="0" applyBorder="0" applyAlignment="0" applyProtection="0"/>
    <xf numFmtId="0" fontId="59" fillId="29"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6" fillId="30" borderId="0" applyNumberFormat="0" applyBorder="0" applyAlignment="0" applyProtection="0"/>
    <xf numFmtId="0" fontId="59"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6" fillId="32" borderId="0" applyNumberFormat="0" applyBorder="0" applyAlignment="0" applyProtection="0"/>
    <xf numFmtId="0" fontId="59" fillId="33"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6" fillId="34" borderId="0" applyNumberFormat="0" applyBorder="0" applyAlignment="0" applyProtection="0"/>
    <xf numFmtId="0" fontId="59" fillId="35" borderId="0" applyNumberFormat="0" applyBorder="0" applyAlignment="0" applyProtection="0"/>
    <xf numFmtId="0" fontId="2" fillId="34"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6" fillId="36" borderId="0" applyNumberFormat="0" applyBorder="0" applyAlignment="0" applyProtection="0"/>
    <xf numFmtId="0" fontId="59" fillId="37"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6"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59" fillId="39" borderId="0" applyNumberFormat="0" applyBorder="0" applyAlignment="0" applyProtection="0"/>
    <xf numFmtId="0" fontId="2" fillId="3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6" fillId="28" borderId="0" applyNumberFormat="0" applyBorder="0" applyAlignment="0" applyProtection="0"/>
    <xf numFmtId="0" fontId="59" fillId="40"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59" fillId="41" borderId="0" applyNumberFormat="0" applyBorder="0" applyAlignment="0" applyProtection="0"/>
    <xf numFmtId="0" fontId="2" fillId="30" borderId="0" applyNumberFormat="0" applyBorder="0" applyAlignment="0" applyProtection="0"/>
    <xf numFmtId="0" fontId="2" fillId="42" borderId="0" applyNumberFormat="0" applyBorder="0" applyAlignment="0" applyProtection="0"/>
    <xf numFmtId="0" fontId="26"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59" fillId="43" borderId="0" applyNumberFormat="0" applyBorder="0" applyAlignment="0" applyProtection="0"/>
    <xf numFmtId="0" fontId="2" fillId="42"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27" fillId="4" borderId="0" applyNumberFormat="0" applyBorder="0" applyAlignment="0" applyProtection="0"/>
    <xf numFmtId="0" fontId="60" fillId="44" borderId="0" applyNumberFormat="0" applyBorder="0" applyAlignment="0" applyProtection="0"/>
    <xf numFmtId="0" fontId="3" fillId="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28" fillId="45" borderId="1" applyNumberFormat="0" applyAlignment="0" applyProtection="0"/>
    <xf numFmtId="0" fontId="61" fillId="46" borderId="2" applyNumberFormat="0" applyAlignment="0" applyProtection="0"/>
    <xf numFmtId="0" fontId="4" fillId="45" borderId="1" applyNumberFormat="0" applyAlignment="0" applyProtection="0"/>
    <xf numFmtId="0" fontId="5" fillId="47" borderId="3" applyNumberFormat="0" applyAlignment="0" applyProtection="0"/>
    <xf numFmtId="0" fontId="29" fillId="47" borderId="3" applyNumberFormat="0" applyAlignment="0" applyProtection="0"/>
    <xf numFmtId="0" fontId="5" fillId="47" borderId="3" applyNumberFormat="0" applyAlignment="0" applyProtection="0"/>
    <xf numFmtId="0" fontId="5" fillId="47" borderId="3" applyNumberFormat="0" applyAlignment="0" applyProtection="0"/>
    <xf numFmtId="0" fontId="62" fillId="48" borderId="4" applyNumberFormat="0" applyAlignment="0" applyProtection="0"/>
    <xf numFmtId="0" fontId="5" fillId="47" borderId="3" applyNumberFormat="0" applyAlignment="0" applyProtection="0"/>
    <xf numFmtId="0" fontId="42" fillId="0" borderId="5"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3"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3" fontId="6" fillId="0" borderId="0" applyFont="0" applyFill="0" applyBorder="0" applyAlignment="0" applyProtection="0"/>
    <xf numFmtId="171" fontId="0"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63"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3" fillId="0" borderId="0" applyFont="0" applyFill="0" applyBorder="0" applyAlignment="0" applyProtection="0"/>
    <xf numFmtId="171" fontId="63"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6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6" fillId="49" borderId="6"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212" fontId="6" fillId="0" borderId="0" applyFont="0" applyFill="0" applyBorder="0" applyAlignment="0" applyProtection="0"/>
    <xf numFmtId="0" fontId="42" fillId="0" borderId="5" applyNumberFormat="0" applyFill="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50" borderId="0" applyNumberFormat="0" applyFont="0" applyBorder="0" applyAlignment="0">
      <protection/>
    </xf>
    <xf numFmtId="0" fontId="9" fillId="6" borderId="0" applyNumberFormat="0" applyBorder="0" applyAlignment="0" applyProtection="0"/>
    <xf numFmtId="0" fontId="31"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65" fillId="51" borderId="0" applyNumberFormat="0" applyBorder="0" applyAlignment="0" applyProtection="0"/>
    <xf numFmtId="0" fontId="9" fillId="6" borderId="0" applyNumberFormat="0" applyBorder="0" applyAlignment="0" applyProtection="0"/>
    <xf numFmtId="0" fontId="10" fillId="0" borderId="7" applyNumberFormat="0" applyFill="0" applyAlignment="0" applyProtection="0"/>
    <xf numFmtId="0" fontId="42" fillId="0" borderId="5" applyNumberFormat="0" applyFill="0" applyAlignment="0" applyProtection="0"/>
    <xf numFmtId="0" fontId="10" fillId="0" borderId="7"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10" fillId="0" borderId="7" applyNumberFormat="0" applyFill="0" applyAlignment="0" applyProtection="0"/>
    <xf numFmtId="0" fontId="42" fillId="0" borderId="5" applyNumberFormat="0" applyFill="0" applyAlignment="0" applyProtection="0"/>
    <xf numFmtId="0" fontId="10" fillId="0" borderId="7" applyNumberFormat="0" applyFill="0" applyAlignment="0" applyProtection="0"/>
    <xf numFmtId="0" fontId="32" fillId="0" borderId="7"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42" fillId="0" borderId="5" applyNumberFormat="0" applyFill="0" applyAlignment="0" applyProtection="0"/>
    <xf numFmtId="0" fontId="66" fillId="0" borderId="8" applyNumberFormat="0" applyFill="0" applyAlignment="0" applyProtection="0"/>
    <xf numFmtId="0" fontId="10" fillId="0" borderId="7"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33" fillId="0" borderId="9" applyNumberFormat="0" applyFill="0" applyAlignment="0" applyProtection="0"/>
    <xf numFmtId="0" fontId="67" fillId="0" borderId="10" applyNumberFormat="0" applyFill="0" applyAlignment="0" applyProtection="0"/>
    <xf numFmtId="0" fontId="11" fillId="0" borderId="9"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0" fontId="34" fillId="0" borderId="11" applyNumberFormat="0" applyFill="0" applyAlignment="0" applyProtection="0"/>
    <xf numFmtId="0" fontId="68" fillId="0" borderId="12" applyNumberFormat="0" applyFill="0" applyAlignment="0" applyProtection="0"/>
    <xf numFmtId="0" fontId="12" fillId="0" borderId="11"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14" fillId="12" borderId="1" applyNumberFormat="0" applyAlignment="0" applyProtection="0"/>
    <xf numFmtId="0" fontId="35" fillId="12" borderId="1" applyNumberFormat="0" applyAlignment="0" applyProtection="0"/>
    <xf numFmtId="0" fontId="14" fillId="12" borderId="1" applyNumberFormat="0" applyAlignment="0" applyProtection="0"/>
    <xf numFmtId="0" fontId="14" fillId="12" borderId="1" applyNumberFormat="0" applyAlignment="0" applyProtection="0"/>
    <xf numFmtId="0" fontId="71" fillId="52" borderId="2" applyNumberFormat="0" applyAlignment="0" applyProtection="0"/>
    <xf numFmtId="0" fontId="14" fillId="12" borderId="1" applyNumberFormat="0" applyAlignment="0" applyProtection="0"/>
    <xf numFmtId="0" fontId="6" fillId="49" borderId="6" applyNumberFormat="0" applyFont="0" applyAlignment="0" applyProtection="0"/>
    <xf numFmtId="0" fontId="15" fillId="0" borderId="13" applyNumberFormat="0" applyFill="0" applyAlignment="0" applyProtection="0"/>
    <xf numFmtId="0" fontId="36"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72" fillId="0" borderId="14" applyNumberFormat="0" applyFill="0" applyAlignment="0" applyProtection="0"/>
    <xf numFmtId="0" fontId="15" fillId="0" borderId="13" applyNumberFormat="0" applyFill="0" applyAlignment="0" applyProtection="0"/>
    <xf numFmtId="0" fontId="41" fillId="2" borderId="0" applyNumberFormat="0">
      <alignment horizontal="left" vertical="top" wrapText="1"/>
      <protection/>
    </xf>
    <xf numFmtId="0" fontId="41" fillId="2" borderId="0" applyNumberFormat="0">
      <alignment horizontal="left" vertical="top" wrapText="1"/>
      <protection/>
    </xf>
    <xf numFmtId="0" fontId="41" fillId="2" borderId="0" applyNumberFormat="0">
      <alignment horizontal="left" vertical="top" wrapText="1"/>
      <protection/>
    </xf>
    <xf numFmtId="0" fontId="41" fillId="53" borderId="0" applyNumberFormat="0">
      <alignment horizontal="left" vertical="top" wrapText="1"/>
      <protection/>
    </xf>
    <xf numFmtId="0" fontId="41" fillId="2" borderId="0" applyNumberFormat="0">
      <alignment horizontal="left" vertical="top" wrapText="1"/>
      <protection/>
    </xf>
    <xf numFmtId="0" fontId="42" fillId="0" borderId="5" applyNumberFormat="0" applyFill="0" applyAlignment="0" applyProtection="0"/>
    <xf numFmtId="0" fontId="58" fillId="0" borderId="0">
      <alignment/>
      <protection/>
    </xf>
    <xf numFmtId="0" fontId="16" fillId="54" borderId="0" applyNumberFormat="0" applyBorder="0" applyAlignment="0" applyProtection="0"/>
    <xf numFmtId="0" fontId="37" fillId="54"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73" fillId="55" borderId="0" applyNumberFormat="0" applyBorder="0" applyAlignment="0" applyProtection="0"/>
    <xf numFmtId="0" fontId="16" fillId="54"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1" fillId="0" borderId="0">
      <alignment/>
      <protection/>
    </xf>
    <xf numFmtId="0" fontId="6" fillId="0" borderId="0">
      <alignment/>
      <protection/>
    </xf>
    <xf numFmtId="0" fontId="1" fillId="0" borderId="0">
      <alignment/>
      <protection/>
    </xf>
    <xf numFmtId="0" fontId="63"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6"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6"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74"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74"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protection/>
    </xf>
    <xf numFmtId="0" fontId="1" fillId="0" borderId="0">
      <alignment/>
      <protection/>
    </xf>
    <xf numFmtId="0" fontId="63" fillId="0" borderId="0">
      <alignment/>
      <protection/>
    </xf>
    <xf numFmtId="0" fontId="5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5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58"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3"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63" fillId="0" borderId="0">
      <alignment/>
      <protection/>
    </xf>
    <xf numFmtId="0" fontId="6" fillId="0" borderId="0">
      <alignment/>
      <protection/>
    </xf>
    <xf numFmtId="0" fontId="63" fillId="0" borderId="0">
      <alignment/>
      <protection/>
    </xf>
    <xf numFmtId="0" fontId="6" fillId="0" borderId="0">
      <alignment/>
      <protection/>
    </xf>
    <xf numFmtId="0" fontId="6" fillId="0" borderId="0">
      <alignment/>
      <protection/>
    </xf>
    <xf numFmtId="0" fontId="6" fillId="0" borderId="0">
      <alignment/>
      <protection/>
    </xf>
    <xf numFmtId="0" fontId="6" fillId="56" borderId="15" applyNumberFormat="0" applyFont="0" applyAlignment="0" applyProtection="0"/>
    <xf numFmtId="0" fontId="6" fillId="49" borderId="6" applyNumberFormat="0" applyFont="0" applyAlignment="0" applyProtection="0"/>
    <xf numFmtId="0" fontId="6" fillId="56" borderId="15" applyNumberFormat="0" applyFont="0" applyAlignment="0" applyProtection="0"/>
    <xf numFmtId="0" fontId="6" fillId="56" borderId="15" applyNumberFormat="0" applyFont="0" applyAlignment="0" applyProtection="0"/>
    <xf numFmtId="0" fontId="6" fillId="49" borderId="6" applyNumberFormat="0" applyFont="0" applyAlignment="0" applyProtection="0"/>
    <xf numFmtId="0" fontId="6" fillId="49" borderId="6" applyNumberFormat="0" applyFont="0" applyAlignment="0" applyProtection="0"/>
    <xf numFmtId="0" fontId="6" fillId="12" borderId="6" applyNumberFormat="0" applyFont="0" applyAlignment="0" applyProtection="0"/>
    <xf numFmtId="0" fontId="6" fillId="49" borderId="6" applyNumberFormat="0" applyFont="0" applyAlignment="0" applyProtection="0"/>
    <xf numFmtId="0" fontId="6" fillId="56" borderId="15" applyNumberFormat="0" applyFont="0" applyAlignment="0" applyProtection="0"/>
    <xf numFmtId="0" fontId="6" fillId="56" borderId="15" applyNumberFormat="0" applyFont="0" applyAlignment="0" applyProtection="0"/>
    <xf numFmtId="0" fontId="6" fillId="49" borderId="6" applyNumberFormat="0" applyFont="0" applyAlignment="0" applyProtection="0"/>
    <xf numFmtId="0" fontId="6" fillId="12" borderId="6" applyNumberFormat="0" applyFont="0" applyAlignment="0" applyProtection="0"/>
    <xf numFmtId="0" fontId="6" fillId="56" borderId="15" applyNumberFormat="0" applyFont="0" applyAlignment="0" applyProtection="0"/>
    <xf numFmtId="0" fontId="6" fillId="56" borderId="15" applyNumberFormat="0" applyFont="0" applyAlignment="0" applyProtection="0"/>
    <xf numFmtId="0" fontId="6" fillId="56" borderId="15" applyNumberFormat="0" applyFont="0" applyAlignment="0" applyProtection="0"/>
    <xf numFmtId="0" fontId="0" fillId="56" borderId="15" applyNumberFormat="0" applyFont="0" applyAlignment="0" applyProtection="0"/>
    <xf numFmtId="0" fontId="6" fillId="56" borderId="15" applyNumberFormat="0" applyFont="0" applyAlignment="0" applyProtection="0"/>
    <xf numFmtId="0" fontId="0" fillId="56" borderId="15" applyNumberFormat="0" applyFont="0" applyAlignment="0" applyProtection="0"/>
    <xf numFmtId="0" fontId="0" fillId="56" borderId="15" applyNumberFormat="0" applyFont="0" applyAlignment="0" applyProtection="0"/>
    <xf numFmtId="0" fontId="58" fillId="49" borderId="6" applyNumberFormat="0" applyFont="0" applyAlignment="0" applyProtection="0"/>
    <xf numFmtId="0" fontId="6" fillId="56" borderId="15" applyNumberFormat="0" applyFont="0" applyAlignment="0" applyProtection="0"/>
    <xf numFmtId="0" fontId="1" fillId="49" borderId="6" applyNumberFormat="0" applyFont="0" applyAlignment="0" applyProtection="0"/>
    <xf numFmtId="0" fontId="6" fillId="49" borderId="6" applyNumberFormat="0" applyFont="0" applyAlignment="0" applyProtection="0"/>
    <xf numFmtId="0" fontId="6" fillId="56" borderId="15" applyNumberFormat="0" applyFont="0" applyAlignment="0" applyProtection="0"/>
    <xf numFmtId="0" fontId="6" fillId="49" borderId="6" applyNumberFormat="0" applyFont="0" applyAlignment="0" applyProtection="0"/>
    <xf numFmtId="0" fontId="6" fillId="49" borderId="6" applyNumberFormat="0" applyFont="0" applyAlignment="0" applyProtection="0"/>
    <xf numFmtId="0" fontId="17" fillId="45" borderId="16" applyNumberFormat="0" applyAlignment="0" applyProtection="0"/>
    <xf numFmtId="0" fontId="17" fillId="45" borderId="16" applyNumberFormat="0" applyAlignment="0" applyProtection="0"/>
    <xf numFmtId="0" fontId="17" fillId="45" borderId="16" applyNumberFormat="0" applyAlignment="0" applyProtection="0"/>
    <xf numFmtId="0" fontId="17" fillId="45" borderId="16" applyNumberFormat="0" applyAlignment="0" applyProtection="0"/>
    <xf numFmtId="0" fontId="38" fillId="45" borderId="16" applyNumberFormat="0" applyAlignment="0" applyProtection="0"/>
    <xf numFmtId="0" fontId="75" fillId="46" borderId="17" applyNumberFormat="0" applyAlignment="0" applyProtection="0"/>
    <xf numFmtId="0" fontId="17" fillId="45"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 fillId="2" borderId="0">
      <alignment vertical="top"/>
      <protection/>
    </xf>
    <xf numFmtId="0" fontId="18" fillId="0" borderId="0" applyNumberForma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42" fillId="0" borderId="5"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39" fillId="0" borderId="18" applyNumberFormat="0" applyFill="0" applyAlignment="0" applyProtection="0"/>
    <xf numFmtId="0" fontId="77" fillId="0" borderId="19" applyNumberFormat="0" applyFill="0" applyAlignment="0" applyProtection="0"/>
    <xf numFmtId="0" fontId="19" fillId="0" borderId="18" applyNumberFormat="0" applyFill="0" applyAlignment="0" applyProtection="0"/>
    <xf numFmtId="0" fontId="6" fillId="0" borderId="20">
      <alignment vertical="top" wrapText="1"/>
      <protection locked="0"/>
    </xf>
    <xf numFmtId="0" fontId="20"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cellStyleXfs>
  <cellXfs count="98">
    <xf numFmtId="0" fontId="0" fillId="0" borderId="0" xfId="0" applyAlignment="1">
      <alignment/>
    </xf>
    <xf numFmtId="0" fontId="22" fillId="5" borderId="21" xfId="0" applyFont="1" applyFill="1" applyBorder="1" applyAlignment="1">
      <alignment horizontal="center"/>
    </xf>
    <xf numFmtId="0" fontId="23" fillId="5" borderId="21" xfId="0" applyFont="1" applyFill="1" applyBorder="1" applyAlignment="1">
      <alignment horizontal="center"/>
    </xf>
    <xf numFmtId="0" fontId="24" fillId="22" borderId="22" xfId="670" applyFont="1" applyFill="1" applyBorder="1" applyAlignment="1">
      <alignment/>
      <protection/>
    </xf>
    <xf numFmtId="0" fontId="24" fillId="0" borderId="23" xfId="670" applyFont="1" applyBorder="1" applyAlignment="1">
      <alignment/>
      <protection/>
    </xf>
    <xf numFmtId="0" fontId="24" fillId="0" borderId="22" xfId="670" applyFont="1" applyBorder="1" applyAlignment="1">
      <alignment/>
      <protection/>
    </xf>
    <xf numFmtId="0" fontId="23" fillId="0" borderId="23" xfId="670" applyFont="1" applyBorder="1" applyAlignment="1">
      <alignment/>
      <protection/>
    </xf>
    <xf numFmtId="0" fontId="23" fillId="0" borderId="22" xfId="670" applyFont="1" applyBorder="1" applyAlignment="1">
      <alignment/>
      <protection/>
    </xf>
    <xf numFmtId="0" fontId="24" fillId="22" borderId="24" xfId="670" applyFont="1" applyFill="1" applyBorder="1" applyAlignment="1">
      <alignment horizontal="center"/>
      <protection/>
    </xf>
    <xf numFmtId="0" fontId="21" fillId="0" borderId="0" xfId="0" applyFont="1" applyBorder="1" applyAlignment="1">
      <alignment/>
    </xf>
    <xf numFmtId="0" fontId="23" fillId="5" borderId="25" xfId="0" applyFont="1" applyFill="1" applyBorder="1" applyAlignment="1">
      <alignment/>
    </xf>
    <xf numFmtId="0" fontId="23" fillId="5" borderId="21" xfId="0" applyFont="1" applyFill="1" applyBorder="1" applyAlignment="1">
      <alignment horizontal="left"/>
    </xf>
    <xf numFmtId="3" fontId="23" fillId="5" borderId="21" xfId="0" applyNumberFormat="1" applyFont="1" applyFill="1" applyBorder="1" applyAlignment="1">
      <alignment horizontal="right"/>
    </xf>
    <xf numFmtId="206" fontId="23" fillId="5" borderId="26" xfId="216" applyNumberFormat="1" applyFont="1" applyFill="1" applyBorder="1" applyAlignment="1">
      <alignment horizontal="right" vertical="center"/>
    </xf>
    <xf numFmtId="0" fontId="23" fillId="5" borderId="27" xfId="0" applyFont="1" applyFill="1" applyBorder="1" applyAlignment="1">
      <alignment horizontal="center"/>
    </xf>
    <xf numFmtId="9" fontId="23" fillId="5" borderId="28" xfId="717" applyFont="1" applyFill="1" applyBorder="1" applyAlignment="1">
      <alignment/>
    </xf>
    <xf numFmtId="0" fontId="23" fillId="5" borderId="29" xfId="0" applyFont="1" applyFill="1" applyBorder="1" applyAlignment="1">
      <alignment horizontal="left"/>
    </xf>
    <xf numFmtId="0" fontId="23" fillId="5" borderId="29" xfId="0" applyFont="1" applyFill="1" applyBorder="1" applyAlignment="1">
      <alignment horizontal="center"/>
    </xf>
    <xf numFmtId="0" fontId="22" fillId="5" borderId="29" xfId="0" applyFont="1" applyFill="1" applyBorder="1" applyAlignment="1">
      <alignment horizontal="center"/>
    </xf>
    <xf numFmtId="3" fontId="23" fillId="5" borderId="29" xfId="0" applyNumberFormat="1" applyFont="1" applyFill="1" applyBorder="1" applyAlignment="1">
      <alignment horizontal="right"/>
    </xf>
    <xf numFmtId="206" fontId="23" fillId="5" borderId="29" xfId="216" applyNumberFormat="1" applyFont="1" applyFill="1" applyBorder="1" applyAlignment="1">
      <alignment horizontal="right" vertical="center"/>
    </xf>
    <xf numFmtId="0" fontId="23" fillId="5" borderId="30" xfId="0" applyFont="1" applyFill="1" applyBorder="1" applyAlignment="1">
      <alignment horizontal="center"/>
    </xf>
    <xf numFmtId="0" fontId="23" fillId="5" borderId="26" xfId="0" applyFont="1" applyFill="1" applyBorder="1" applyAlignment="1">
      <alignment horizontal="left"/>
    </xf>
    <xf numFmtId="3" fontId="23" fillId="5" borderId="21" xfId="0" applyNumberFormat="1" applyFont="1" applyFill="1" applyBorder="1" applyAlignment="1">
      <alignment horizontal="center"/>
    </xf>
    <xf numFmtId="0" fontId="23" fillId="0" borderId="23" xfId="0" applyFont="1" applyBorder="1" applyAlignment="1">
      <alignment/>
    </xf>
    <xf numFmtId="0" fontId="23" fillId="0" borderId="22" xfId="0" applyFont="1" applyBorder="1" applyAlignment="1">
      <alignment/>
    </xf>
    <xf numFmtId="0" fontId="23" fillId="5" borderId="31" xfId="0" applyFont="1" applyFill="1" applyBorder="1" applyAlignment="1">
      <alignment/>
    </xf>
    <xf numFmtId="0" fontId="79" fillId="0" borderId="23" xfId="0" applyFont="1" applyBorder="1" applyAlignment="1">
      <alignment/>
    </xf>
    <xf numFmtId="0" fontId="80" fillId="0" borderId="22" xfId="0" applyFont="1" applyBorder="1" applyAlignment="1">
      <alignment/>
    </xf>
    <xf numFmtId="0" fontId="79" fillId="0" borderId="22" xfId="0" applyFont="1" applyBorder="1" applyAlignment="1">
      <alignment/>
    </xf>
    <xf numFmtId="0" fontId="21" fillId="57" borderId="0" xfId="0" applyFont="1" applyFill="1" applyBorder="1" applyAlignment="1">
      <alignment/>
    </xf>
    <xf numFmtId="0" fontId="21" fillId="57" borderId="0" xfId="0" applyFont="1" applyFill="1" applyBorder="1" applyAlignment="1">
      <alignment horizontal="center"/>
    </xf>
    <xf numFmtId="0" fontId="22" fillId="57" borderId="0" xfId="0" applyFont="1" applyFill="1" applyBorder="1" applyAlignment="1">
      <alignment horizontal="center"/>
    </xf>
    <xf numFmtId="3" fontId="21" fillId="57" borderId="0" xfId="0" applyNumberFormat="1" applyFont="1" applyFill="1" applyBorder="1" applyAlignment="1">
      <alignment horizontal="right"/>
    </xf>
    <xf numFmtId="0" fontId="21" fillId="0" borderId="0" xfId="0" applyFont="1" applyBorder="1" applyAlignment="1">
      <alignment horizontal="left"/>
    </xf>
    <xf numFmtId="0" fontId="21" fillId="0" borderId="0" xfId="0" applyFont="1" applyBorder="1" applyAlignment="1">
      <alignment horizontal="center"/>
    </xf>
    <xf numFmtId="0" fontId="22" fillId="0" borderId="0" xfId="0" applyFont="1" applyBorder="1" applyAlignment="1">
      <alignment horizontal="center"/>
    </xf>
    <xf numFmtId="3" fontId="21" fillId="0" borderId="0" xfId="0" applyNumberFormat="1" applyFont="1" applyBorder="1" applyAlignment="1">
      <alignment horizontal="right"/>
    </xf>
    <xf numFmtId="0" fontId="24" fillId="22" borderId="0" xfId="670" applyFont="1" applyFill="1" applyBorder="1" applyAlignment="1">
      <alignment/>
      <protection/>
    </xf>
    <xf numFmtId="0" fontId="24" fillId="22" borderId="24" xfId="670" applyFont="1" applyFill="1" applyBorder="1" applyAlignment="1">
      <alignment/>
      <protection/>
    </xf>
    <xf numFmtId="0" fontId="21" fillId="57" borderId="0" xfId="0" applyFont="1" applyFill="1" applyBorder="1" applyAlignment="1">
      <alignment horizontal="left"/>
    </xf>
    <xf numFmtId="0" fontId="24" fillId="22" borderId="0" xfId="670" applyFont="1" applyFill="1" applyBorder="1" applyAlignment="1">
      <alignment horizontal="right"/>
      <protection/>
    </xf>
    <xf numFmtId="0" fontId="24" fillId="22" borderId="32" xfId="670" applyFont="1" applyFill="1" applyBorder="1" applyAlignment="1">
      <alignment horizontal="right"/>
      <protection/>
    </xf>
    <xf numFmtId="206" fontId="23" fillId="5" borderId="21" xfId="216" applyNumberFormat="1" applyFont="1" applyFill="1" applyBorder="1" applyAlignment="1">
      <alignment horizontal="right" vertical="center"/>
    </xf>
    <xf numFmtId="0" fontId="23" fillId="5" borderId="33" xfId="0" applyFont="1" applyFill="1" applyBorder="1" applyAlignment="1">
      <alignment horizontal="center"/>
    </xf>
    <xf numFmtId="0" fontId="23" fillId="5" borderId="34" xfId="0" applyFont="1" applyFill="1" applyBorder="1" applyAlignment="1">
      <alignment horizontal="center"/>
    </xf>
    <xf numFmtId="0" fontId="23" fillId="5" borderId="35" xfId="0" applyFont="1" applyFill="1" applyBorder="1" applyAlignment="1">
      <alignment horizontal="center"/>
    </xf>
    <xf numFmtId="9" fontId="23" fillId="5" borderId="36" xfId="717" applyFont="1" applyFill="1" applyBorder="1" applyAlignment="1">
      <alignment horizontal="right"/>
    </xf>
    <xf numFmtId="9" fontId="23" fillId="5" borderId="27" xfId="717" applyFont="1" applyFill="1" applyBorder="1" applyAlignment="1">
      <alignment horizontal="right"/>
    </xf>
    <xf numFmtId="0" fontId="24" fillId="0" borderId="23" xfId="670" applyFont="1" applyBorder="1" applyAlignment="1">
      <alignment horizontal="right"/>
      <protection/>
    </xf>
    <xf numFmtId="0" fontId="24" fillId="0" borderId="22" xfId="670" applyFont="1" applyBorder="1" applyAlignment="1">
      <alignment horizontal="right"/>
      <protection/>
    </xf>
    <xf numFmtId="0" fontId="24" fillId="22" borderId="24" xfId="670" applyFont="1" applyFill="1" applyBorder="1" applyAlignment="1">
      <alignment horizontal="right"/>
      <protection/>
    </xf>
    <xf numFmtId="0" fontId="23" fillId="0" borderId="23" xfId="670" applyFont="1" applyBorder="1" applyAlignment="1">
      <alignment horizontal="right"/>
      <protection/>
    </xf>
    <xf numFmtId="0" fontId="23" fillId="0" borderId="22" xfId="670" applyFont="1" applyBorder="1" applyAlignment="1">
      <alignment horizontal="right"/>
      <protection/>
    </xf>
    <xf numFmtId="9" fontId="23" fillId="5" borderId="37" xfId="0" applyNumberFormat="1" applyFont="1" applyFill="1" applyBorder="1" applyAlignment="1">
      <alignment horizontal="right"/>
    </xf>
    <xf numFmtId="9" fontId="23" fillId="5" borderId="34" xfId="0" applyNumberFormat="1" applyFont="1" applyFill="1" applyBorder="1" applyAlignment="1">
      <alignment horizontal="right"/>
    </xf>
    <xf numFmtId="0" fontId="23" fillId="5" borderId="38" xfId="0" applyFont="1" applyFill="1" applyBorder="1" applyAlignment="1">
      <alignment horizontal="center"/>
    </xf>
    <xf numFmtId="0" fontId="23" fillId="0" borderId="23" xfId="0" applyFont="1" applyBorder="1" applyAlignment="1">
      <alignment horizontal="right"/>
    </xf>
    <xf numFmtId="0" fontId="23" fillId="0" borderId="22" xfId="0" applyFont="1" applyBorder="1" applyAlignment="1">
      <alignment horizontal="right"/>
    </xf>
    <xf numFmtId="9" fontId="23" fillId="5" borderId="37" xfId="717" applyFont="1" applyFill="1" applyBorder="1" applyAlignment="1">
      <alignment horizontal="right"/>
    </xf>
    <xf numFmtId="0" fontId="23" fillId="5" borderId="30" xfId="0" applyFont="1" applyFill="1" applyBorder="1" applyAlignment="1">
      <alignment horizontal="right"/>
    </xf>
    <xf numFmtId="9" fontId="23" fillId="5" borderId="30" xfId="704" applyFont="1" applyFill="1" applyBorder="1" applyAlignment="1">
      <alignment horizontal="right"/>
    </xf>
    <xf numFmtId="0" fontId="24" fillId="22" borderId="32" xfId="670" applyFont="1" applyFill="1" applyBorder="1" applyAlignment="1">
      <alignment/>
      <protection/>
    </xf>
    <xf numFmtId="189" fontId="23" fillId="5" borderId="21" xfId="0" applyNumberFormat="1" applyFont="1" applyFill="1" applyBorder="1" applyAlignment="1">
      <alignment horizontal="right"/>
    </xf>
    <xf numFmtId="3" fontId="23" fillId="5" borderId="39" xfId="0" applyNumberFormat="1" applyFont="1" applyFill="1" applyBorder="1" applyAlignment="1">
      <alignment horizontal="right"/>
    </xf>
    <xf numFmtId="184" fontId="23" fillId="5" borderId="21" xfId="0" applyNumberFormat="1" applyFont="1" applyFill="1" applyBorder="1" applyAlignment="1">
      <alignment horizontal="right"/>
    </xf>
    <xf numFmtId="0" fontId="46" fillId="0" borderId="0" xfId="0" applyFont="1" applyBorder="1" applyAlignment="1">
      <alignment horizontal="left" vertical="center"/>
    </xf>
    <xf numFmtId="0" fontId="46" fillId="0" borderId="0" xfId="0" applyFont="1" applyBorder="1" applyAlignment="1">
      <alignment vertical="center"/>
    </xf>
    <xf numFmtId="0" fontId="46" fillId="0" borderId="0" xfId="0" applyFont="1" applyBorder="1" applyAlignment="1">
      <alignment horizontal="left" vertical="top"/>
    </xf>
    <xf numFmtId="0" fontId="21" fillId="57" borderId="0" xfId="0" applyFont="1" applyFill="1" applyBorder="1" applyAlignment="1">
      <alignment horizontal="left" vertical="center" wrapText="1"/>
    </xf>
    <xf numFmtId="0" fontId="81" fillId="58" borderId="21" xfId="0" applyFont="1" applyFill="1" applyBorder="1" applyAlignment="1">
      <alignment horizontal="center" vertical="center"/>
    </xf>
    <xf numFmtId="0" fontId="81" fillId="58" borderId="40" xfId="0" applyFont="1" applyFill="1" applyBorder="1" applyAlignment="1">
      <alignment horizontal="center" vertical="center"/>
    </xf>
    <xf numFmtId="0" fontId="81" fillId="58" borderId="21" xfId="0" applyFont="1" applyFill="1" applyBorder="1" applyAlignment="1">
      <alignment horizontal="center" vertical="center" wrapText="1"/>
    </xf>
    <xf numFmtId="0" fontId="81" fillId="58" borderId="40" xfId="0" applyFont="1" applyFill="1" applyBorder="1" applyAlignment="1">
      <alignment horizontal="center" vertical="center" wrapText="1"/>
    </xf>
    <xf numFmtId="3" fontId="82" fillId="58" borderId="41" xfId="0" applyNumberFormat="1" applyFont="1" applyFill="1" applyBorder="1" applyAlignment="1">
      <alignment horizontal="center" vertical="center" wrapText="1"/>
    </xf>
    <xf numFmtId="3" fontId="82" fillId="58" borderId="33" xfId="0" applyNumberFormat="1" applyFont="1" applyFill="1" applyBorder="1" applyAlignment="1">
      <alignment horizontal="center" vertical="center" wrapText="1"/>
    </xf>
    <xf numFmtId="3" fontId="82" fillId="58" borderId="40" xfId="0" applyNumberFormat="1" applyFont="1" applyFill="1" applyBorder="1" applyAlignment="1">
      <alignment horizontal="center" vertical="center" wrapText="1"/>
    </xf>
    <xf numFmtId="0" fontId="45" fillId="0" borderId="0" xfId="0" applyFont="1" applyBorder="1" applyAlignment="1">
      <alignment horizontal="center" vertical="center"/>
    </xf>
    <xf numFmtId="0" fontId="21" fillId="57" borderId="0" xfId="0" applyFont="1" applyFill="1" applyBorder="1" applyAlignment="1">
      <alignment horizontal="left"/>
    </xf>
    <xf numFmtId="0" fontId="82" fillId="58" borderId="41" xfId="0" applyFont="1" applyFill="1" applyBorder="1" applyAlignment="1">
      <alignment horizontal="center" vertical="center" wrapText="1"/>
    </xf>
    <xf numFmtId="0" fontId="82" fillId="58" borderId="33" xfId="0" applyFont="1" applyFill="1" applyBorder="1" applyAlignment="1">
      <alignment horizontal="center" vertical="center" wrapText="1"/>
    </xf>
    <xf numFmtId="0" fontId="82" fillId="58" borderId="40" xfId="0" applyFont="1" applyFill="1" applyBorder="1" applyAlignment="1">
      <alignment horizontal="center" vertical="center" wrapText="1"/>
    </xf>
    <xf numFmtId="0" fontId="47" fillId="0" borderId="0" xfId="0" applyFont="1" applyBorder="1" applyAlignment="1">
      <alignment horizontal="left" vertical="center" wrapText="1"/>
    </xf>
    <xf numFmtId="0" fontId="47" fillId="0" borderId="0" xfId="0" applyFont="1" applyBorder="1" applyAlignment="1">
      <alignment horizontal="left" vertical="top" wrapText="1"/>
    </xf>
    <xf numFmtId="0" fontId="46" fillId="0" borderId="0" xfId="0" applyFont="1" applyBorder="1" applyAlignment="1">
      <alignment horizontal="center" vertical="center"/>
    </xf>
    <xf numFmtId="0" fontId="82" fillId="58" borderId="42" xfId="0" applyFont="1" applyFill="1" applyBorder="1" applyAlignment="1">
      <alignment horizontal="left" vertical="center"/>
    </xf>
    <xf numFmtId="0" fontId="82" fillId="58" borderId="34" xfId="0" applyFont="1" applyFill="1" applyBorder="1" applyAlignment="1">
      <alignment horizontal="left" vertical="center"/>
    </xf>
    <xf numFmtId="0" fontId="82" fillId="58" borderId="43" xfId="0" applyFont="1" applyFill="1" applyBorder="1" applyAlignment="1">
      <alignment horizontal="left" vertical="center"/>
    </xf>
    <xf numFmtId="0" fontId="82" fillId="58" borderId="41" xfId="0" applyFont="1" applyFill="1" applyBorder="1" applyAlignment="1">
      <alignment horizontal="center" vertical="center"/>
    </xf>
    <xf numFmtId="0" fontId="82" fillId="58" borderId="33" xfId="0" applyFont="1" applyFill="1" applyBorder="1" applyAlignment="1">
      <alignment horizontal="center" vertical="center"/>
    </xf>
    <xf numFmtId="0" fontId="82" fillId="58" borderId="40" xfId="0" applyFont="1" applyFill="1" applyBorder="1" applyAlignment="1">
      <alignment horizontal="center" vertical="center"/>
    </xf>
    <xf numFmtId="0" fontId="82" fillId="58" borderId="44" xfId="0" applyFont="1" applyFill="1" applyBorder="1" applyAlignment="1">
      <alignment horizontal="center" vertical="center"/>
    </xf>
    <xf numFmtId="0" fontId="82" fillId="58" borderId="45" xfId="0" applyFont="1" applyFill="1" applyBorder="1" applyAlignment="1">
      <alignment horizontal="center" vertical="center"/>
    </xf>
    <xf numFmtId="0" fontId="82" fillId="58" borderId="46" xfId="0" applyFont="1" applyFill="1" applyBorder="1" applyAlignment="1">
      <alignment horizontal="center" vertical="center"/>
    </xf>
    <xf numFmtId="0" fontId="82" fillId="58" borderId="27" xfId="0" applyFont="1" applyFill="1" applyBorder="1" applyAlignment="1">
      <alignment horizontal="center" vertical="center" wrapText="1"/>
    </xf>
    <xf numFmtId="0" fontId="82" fillId="58" borderId="34" xfId="0" applyFont="1" applyFill="1" applyBorder="1" applyAlignment="1">
      <alignment horizontal="center" vertical="center" wrapText="1"/>
    </xf>
    <xf numFmtId="0" fontId="82" fillId="58" borderId="43" xfId="0" applyFont="1" applyFill="1" applyBorder="1" applyAlignment="1">
      <alignment horizontal="center" vertical="center" wrapText="1"/>
    </xf>
    <xf numFmtId="0" fontId="46" fillId="0" borderId="0" xfId="0" applyFont="1" applyBorder="1" applyAlignment="1">
      <alignment horizontal="left" vertical="top"/>
    </xf>
  </cellXfs>
  <cellStyles count="728">
    <cellStyle name="Normal" xfId="0"/>
    <cellStyle name="20% - Accent1" xfId="15"/>
    <cellStyle name="20% - Accent1 2" xfId="16"/>
    <cellStyle name="20% - Accent1 2 2" xfId="17"/>
    <cellStyle name="20% - Accent1 2 3" xfId="18"/>
    <cellStyle name="20% - Accent1 3" xfId="19"/>
    <cellStyle name="20% - Accent1 4" xfId="20"/>
    <cellStyle name="20% - Accent1 5" xfId="21"/>
    <cellStyle name="20% - Accent2" xfId="22"/>
    <cellStyle name="20% - Accent2 2" xfId="23"/>
    <cellStyle name="20% - Accent2 3" xfId="24"/>
    <cellStyle name="20% - Accent2 4" xfId="25"/>
    <cellStyle name="20% - Accent2 5" xfId="26"/>
    <cellStyle name="20% - Accent2 5 2" xfId="27"/>
    <cellStyle name="20% - Accent2 6" xfId="28"/>
    <cellStyle name="20% - Accent2 7" xfId="29"/>
    <cellStyle name="20% - Accent3" xfId="30"/>
    <cellStyle name="20% - Accent3 2" xfId="31"/>
    <cellStyle name="20% - Accent3 3" xfId="32"/>
    <cellStyle name="20% - Accent3 4" xfId="33"/>
    <cellStyle name="20% - Accent3 5" xfId="34"/>
    <cellStyle name="20% - Accent3 5 2" xfId="35"/>
    <cellStyle name="20% - Accent3 6" xfId="36"/>
    <cellStyle name="20% - Accent3 7" xfId="37"/>
    <cellStyle name="20% - Accent4" xfId="38"/>
    <cellStyle name="20% - Accent4 2" xfId="39"/>
    <cellStyle name="20% - Accent4 3" xfId="40"/>
    <cellStyle name="20% - Accent4 4" xfId="41"/>
    <cellStyle name="20% - Accent4 5" xfId="42"/>
    <cellStyle name="20% - Accent4 5 2" xfId="43"/>
    <cellStyle name="20% - Accent4 6" xfId="44"/>
    <cellStyle name="20% - Accent4 7" xfId="45"/>
    <cellStyle name="20% - Accent5" xfId="46"/>
    <cellStyle name="20% - Accent5 2" xfId="47"/>
    <cellStyle name="20% - Accent5 3" xfId="48"/>
    <cellStyle name="20% - Accent5 4" xfId="49"/>
    <cellStyle name="20% - Accent5 5" xfId="50"/>
    <cellStyle name="20% - Accent5 5 2" xfId="51"/>
    <cellStyle name="20% - Accent5 6" xfId="52"/>
    <cellStyle name="20% - Accent5 7" xfId="53"/>
    <cellStyle name="20% - Accent6" xfId="54"/>
    <cellStyle name="20% - Accent6 2" xfId="55"/>
    <cellStyle name="20% - Accent6 2 2" xfId="56"/>
    <cellStyle name="20% - Accent6 2 3" xfId="57"/>
    <cellStyle name="20% - Accent6 3" xfId="58"/>
    <cellStyle name="20% - Accent6 4" xfId="59"/>
    <cellStyle name="20% - Accent6 5" xfId="60"/>
    <cellStyle name="40% - Accent1" xfId="61"/>
    <cellStyle name="40% - Accent1 2" xfId="62"/>
    <cellStyle name="40% - Accent1 3" xfId="63"/>
    <cellStyle name="40% - Accent1 4" xfId="64"/>
    <cellStyle name="40% - Accent1 5" xfId="65"/>
    <cellStyle name="40% - Accent1 5 2" xfId="66"/>
    <cellStyle name="40% - Accent1 6" xfId="67"/>
    <cellStyle name="40% - Accent1 7" xfId="68"/>
    <cellStyle name="40% - Accent2" xfId="69"/>
    <cellStyle name="40% - Accent2 2" xfId="70"/>
    <cellStyle name="40% - Accent2 3" xfId="71"/>
    <cellStyle name="40% - Accent2 4" xfId="72"/>
    <cellStyle name="40% - Accent2 5" xfId="73"/>
    <cellStyle name="40% - Accent2 5 2" xfId="74"/>
    <cellStyle name="40% - Accent2 6" xfId="75"/>
    <cellStyle name="40% - Accent2 7" xfId="76"/>
    <cellStyle name="40% - Accent3" xfId="77"/>
    <cellStyle name="40% - Accent3 2" xfId="78"/>
    <cellStyle name="40% - Accent3 3" xfId="79"/>
    <cellStyle name="40% - Accent3 4" xfId="80"/>
    <cellStyle name="40% - Accent3 5" xfId="81"/>
    <cellStyle name="40% - Accent3 5 2" xfId="82"/>
    <cellStyle name="40% - Accent3 6" xfId="83"/>
    <cellStyle name="40% - Accent3 7" xfId="84"/>
    <cellStyle name="40% - Accent4" xfId="85"/>
    <cellStyle name="40% - Accent4 2" xfId="86"/>
    <cellStyle name="40% - Accent4 3" xfId="87"/>
    <cellStyle name="40% - Accent4 4" xfId="88"/>
    <cellStyle name="40% - Accent4 5" xfId="89"/>
    <cellStyle name="40% - Accent4 5 2" xfId="90"/>
    <cellStyle name="40% - Accent4 6" xfId="91"/>
    <cellStyle name="40% - Accent4 7" xfId="92"/>
    <cellStyle name="40% - Accent5" xfId="93"/>
    <cellStyle name="40% - Accent5 2" xfId="94"/>
    <cellStyle name="40% - Accent5 3" xfId="95"/>
    <cellStyle name="40% - Accent5 4" xfId="96"/>
    <cellStyle name="40% - Accent5 5" xfId="97"/>
    <cellStyle name="40% - Accent5 5 2" xfId="98"/>
    <cellStyle name="40% - Accent5 6" xfId="99"/>
    <cellStyle name="40% - Accent5 7" xfId="100"/>
    <cellStyle name="40% - Accent6" xfId="101"/>
    <cellStyle name="40% - Accent6 2" xfId="102"/>
    <cellStyle name="40% - Accent6 3" xfId="103"/>
    <cellStyle name="40% - Accent6 4" xfId="104"/>
    <cellStyle name="40% - Accent6 5" xfId="105"/>
    <cellStyle name="40% - Accent6 5 2" xfId="106"/>
    <cellStyle name="40% - Accent6 6" xfId="107"/>
    <cellStyle name="40% - Accent6 7" xfId="108"/>
    <cellStyle name="60% - Accent1" xfId="109"/>
    <cellStyle name="60% - Accent1 2" xfId="110"/>
    <cellStyle name="60% - Accent1 2 2" xfId="111"/>
    <cellStyle name="60% - Accent1 3" xfId="112"/>
    <cellStyle name="60% - Accent1 4" xfId="113"/>
    <cellStyle name="60% - Accent1 5" xfId="114"/>
    <cellStyle name="60% - Accent2" xfId="115"/>
    <cellStyle name="60% - Accent2 2" xfId="116"/>
    <cellStyle name="60% - Accent2 3" xfId="117"/>
    <cellStyle name="60% - Accent2 4" xfId="118"/>
    <cellStyle name="60% - Accent2 5" xfId="119"/>
    <cellStyle name="60% - Accent2 6" xfId="120"/>
    <cellStyle name="60% - Accent2 7" xfId="121"/>
    <cellStyle name="60% - Accent3" xfId="122"/>
    <cellStyle name="60% - Accent3 2" xfId="123"/>
    <cellStyle name="60% - Accent3 3" xfId="124"/>
    <cellStyle name="60% - Accent3 4" xfId="125"/>
    <cellStyle name="60% - Accent3 5" xfId="126"/>
    <cellStyle name="60% - Accent3 6" xfId="127"/>
    <cellStyle name="60% - Accent3 7" xfId="128"/>
    <cellStyle name="60% - Accent4" xfId="129"/>
    <cellStyle name="60% - Accent4 2" xfId="130"/>
    <cellStyle name="60% - Accent4 3" xfId="131"/>
    <cellStyle name="60% - Accent4 4" xfId="132"/>
    <cellStyle name="60% - Accent4 5" xfId="133"/>
    <cellStyle name="60% - Accent4 6" xfId="134"/>
    <cellStyle name="60% - Accent4 7" xfId="135"/>
    <cellStyle name="60% - Accent5" xfId="136"/>
    <cellStyle name="60% - Accent5 2" xfId="137"/>
    <cellStyle name="60% - Accent5 3" xfId="138"/>
    <cellStyle name="60% - Accent5 4" xfId="139"/>
    <cellStyle name="60% - Accent5 5" xfId="140"/>
    <cellStyle name="60% - Accent5 6" xfId="141"/>
    <cellStyle name="60% - Accent5 7" xfId="142"/>
    <cellStyle name="60% - Accent6" xfId="143"/>
    <cellStyle name="60% - Accent6 2" xfId="144"/>
    <cellStyle name="60% - Accent6 3" xfId="145"/>
    <cellStyle name="60% - Accent6 4" xfId="146"/>
    <cellStyle name="60% - Accent6 5" xfId="147"/>
    <cellStyle name="60% - Accent6 6" xfId="148"/>
    <cellStyle name="60% - Accent6 7" xfId="149"/>
    <cellStyle name="Accent1" xfId="150"/>
    <cellStyle name="Accent1 2" xfId="151"/>
    <cellStyle name="Accent1 3" xfId="152"/>
    <cellStyle name="Accent1 4" xfId="153"/>
    <cellStyle name="Accent1 5" xfId="154"/>
    <cellStyle name="Accent1 6" xfId="155"/>
    <cellStyle name="Accent1 7" xfId="156"/>
    <cellStyle name="Accent2" xfId="157"/>
    <cellStyle name="Accent2 2" xfId="158"/>
    <cellStyle name="Accent2 3" xfId="159"/>
    <cellStyle name="Accent2 4" xfId="160"/>
    <cellStyle name="Accent2 5" xfId="161"/>
    <cellStyle name="Accent2 6" xfId="162"/>
    <cellStyle name="Accent2 7" xfId="163"/>
    <cellStyle name="Accent3" xfId="164"/>
    <cellStyle name="Accent3 2" xfId="165"/>
    <cellStyle name="Accent3 2 2" xfId="166"/>
    <cellStyle name="Accent3 3" xfId="167"/>
    <cellStyle name="Accent3 4" xfId="168"/>
    <cellStyle name="Accent3 5" xfId="169"/>
    <cellStyle name="Accent4" xfId="170"/>
    <cellStyle name="Accent4 2" xfId="171"/>
    <cellStyle name="Accent4 3" xfId="172"/>
    <cellStyle name="Accent4 4" xfId="173"/>
    <cellStyle name="Accent4 5" xfId="174"/>
    <cellStyle name="Accent4 6" xfId="175"/>
    <cellStyle name="Accent4 7" xfId="176"/>
    <cellStyle name="Accent5" xfId="177"/>
    <cellStyle name="Accent5 2" xfId="178"/>
    <cellStyle name="Accent5 2 2" xfId="179"/>
    <cellStyle name="Accent5 3" xfId="180"/>
    <cellStyle name="Accent5 4" xfId="181"/>
    <cellStyle name="Accent5 5" xfId="182"/>
    <cellStyle name="Accent6" xfId="183"/>
    <cellStyle name="Accent6 2" xfId="184"/>
    <cellStyle name="Accent6 2 2" xfId="185"/>
    <cellStyle name="Accent6 3" xfId="186"/>
    <cellStyle name="Accent6 4" xfId="187"/>
    <cellStyle name="Accent6 5" xfId="188"/>
    <cellStyle name="Bad" xfId="189"/>
    <cellStyle name="Bad 2" xfId="190"/>
    <cellStyle name="Bad 3" xfId="191"/>
    <cellStyle name="Bad 4" xfId="192"/>
    <cellStyle name="Bad 5" xfId="193"/>
    <cellStyle name="Bad 6" xfId="194"/>
    <cellStyle name="Bad 7" xfId="195"/>
    <cellStyle name="Calculation" xfId="196"/>
    <cellStyle name="Calculation 2" xfId="197"/>
    <cellStyle name="Calculation 3" xfId="198"/>
    <cellStyle name="Calculation 4" xfId="199"/>
    <cellStyle name="Calculation 5" xfId="200"/>
    <cellStyle name="Calculation 6" xfId="201"/>
    <cellStyle name="Calculation 7" xfId="202"/>
    <cellStyle name="Check Cell" xfId="203"/>
    <cellStyle name="Check Cell 2" xfId="204"/>
    <cellStyle name="Check Cell 2 2" xfId="205"/>
    <cellStyle name="Check Cell 3" xfId="206"/>
    <cellStyle name="Check Cell 4" xfId="207"/>
    <cellStyle name="Check Cell 5" xfId="208"/>
    <cellStyle name="Címsor 1 2" xfId="209"/>
    <cellStyle name="Comma" xfId="210"/>
    <cellStyle name="Comma [0]" xfId="211"/>
    <cellStyle name="Comma 10" xfId="212"/>
    <cellStyle name="Comma 10 2" xfId="213"/>
    <cellStyle name="Comma 11" xfId="214"/>
    <cellStyle name="Comma 11 2" xfId="215"/>
    <cellStyle name="Comma 12" xfId="216"/>
    <cellStyle name="Comma 2" xfId="217"/>
    <cellStyle name="Comma 2 2" xfId="218"/>
    <cellStyle name="Comma 2 2 2" xfId="219"/>
    <cellStyle name="Comma 2 2 2 2" xfId="220"/>
    <cellStyle name="Comma 2 2 3" xfId="221"/>
    <cellStyle name="Comma 2 3" xfId="222"/>
    <cellStyle name="Comma 2 4" xfId="223"/>
    <cellStyle name="Comma 3" xfId="224"/>
    <cellStyle name="Comma 3 2" xfId="225"/>
    <cellStyle name="Comma 3 2 2" xfId="226"/>
    <cellStyle name="Comma 3 3" xfId="227"/>
    <cellStyle name="Comma 3 4" xfId="228"/>
    <cellStyle name="Comma 4" xfId="229"/>
    <cellStyle name="Comma 4 2" xfId="230"/>
    <cellStyle name="Comma 4 2 2" xfId="231"/>
    <cellStyle name="Comma 4 2 2 2" xfId="232"/>
    <cellStyle name="Comma 4 2 3" xfId="233"/>
    <cellStyle name="Comma 4 3" xfId="234"/>
    <cellStyle name="Comma 4 3 2" xfId="235"/>
    <cellStyle name="Comma 4 4" xfId="236"/>
    <cellStyle name="Comma 4 4 2" xfId="237"/>
    <cellStyle name="Comma 4 5" xfId="238"/>
    <cellStyle name="Comma 5" xfId="239"/>
    <cellStyle name="Comma 5 2" xfId="240"/>
    <cellStyle name="Comma 5 2 2" xfId="241"/>
    <cellStyle name="Comma 5 3" xfId="242"/>
    <cellStyle name="Comma 6" xfId="243"/>
    <cellStyle name="Comma 6 2" xfId="244"/>
    <cellStyle name="Comma 7" xfId="245"/>
    <cellStyle name="Comma 7 2" xfId="246"/>
    <cellStyle name="Comma 8" xfId="247"/>
    <cellStyle name="Comma 8 2" xfId="248"/>
    <cellStyle name="Comma 9" xfId="249"/>
    <cellStyle name="Comma 9 2" xfId="250"/>
    <cellStyle name="Comma 9 2 2" xfId="251"/>
    <cellStyle name="Comma 9 3" xfId="252"/>
    <cellStyle name="Commentaire 2" xfId="253"/>
    <cellStyle name="Currency" xfId="254"/>
    <cellStyle name="Currency [0]" xfId="255"/>
    <cellStyle name="Euro" xfId="256"/>
    <cellStyle name="Euro 2" xfId="257"/>
    <cellStyle name="Euro 3" xfId="258"/>
    <cellStyle name="Excel_BuiltIn_Heading 1" xfId="259"/>
    <cellStyle name="Explanatory Text" xfId="260"/>
    <cellStyle name="Explanatory Text 2" xfId="261"/>
    <cellStyle name="Explanatory Text 2 2" xfId="262"/>
    <cellStyle name="Explanatory Text 3" xfId="263"/>
    <cellStyle name="Explanatory Text 4" xfId="264"/>
    <cellStyle name="Explanatory Text 5" xfId="265"/>
    <cellStyle name="Followed Hyperlink" xfId="266"/>
    <cellStyle name="Gesamtfarbe" xfId="267"/>
    <cellStyle name="Good" xfId="268"/>
    <cellStyle name="Good 2" xfId="269"/>
    <cellStyle name="Good 2 2" xfId="270"/>
    <cellStyle name="Good 3" xfId="271"/>
    <cellStyle name="Good 4" xfId="272"/>
    <cellStyle name="Good 5" xfId="273"/>
    <cellStyle name="Heading 1" xfId="274"/>
    <cellStyle name="Heading 1 2" xfId="275"/>
    <cellStyle name="Heading 1 2 2" xfId="276"/>
    <cellStyle name="Heading 1 2 3" xfId="277"/>
    <cellStyle name="Heading 1 2 3 2" xfId="278"/>
    <cellStyle name="Heading 1 2 4" xfId="279"/>
    <cellStyle name="Heading 1 2 5" xfId="280"/>
    <cellStyle name="Heading 1 3" xfId="281"/>
    <cellStyle name="Heading 1 3 2" xfId="282"/>
    <cellStyle name="Heading 1 4" xfId="283"/>
    <cellStyle name="Heading 1 5" xfId="284"/>
    <cellStyle name="Heading 1 5 2" xfId="285"/>
    <cellStyle name="Heading 1 6" xfId="286"/>
    <cellStyle name="Heading 1 7" xfId="287"/>
    <cellStyle name="Heading 1 8" xfId="288"/>
    <cellStyle name="Heading 1 9" xfId="289"/>
    <cellStyle name="Heading 2" xfId="290"/>
    <cellStyle name="Heading 2 2" xfId="291"/>
    <cellStyle name="Heading 2 3" xfId="292"/>
    <cellStyle name="Heading 2 4" xfId="293"/>
    <cellStyle name="Heading 2 5" xfId="294"/>
    <cellStyle name="Heading 2 6" xfId="295"/>
    <cellStyle name="Heading 2 7" xfId="296"/>
    <cellStyle name="Heading 3" xfId="297"/>
    <cellStyle name="Heading 3 2" xfId="298"/>
    <cellStyle name="Heading 3 3" xfId="299"/>
    <cellStyle name="Heading 3 4" xfId="300"/>
    <cellStyle name="Heading 3 5" xfId="301"/>
    <cellStyle name="Heading 3 6" xfId="302"/>
    <cellStyle name="Heading 3 7" xfId="303"/>
    <cellStyle name="Heading 4" xfId="304"/>
    <cellStyle name="Heading 4 2" xfId="305"/>
    <cellStyle name="Heading 4 3" xfId="306"/>
    <cellStyle name="Heading 4 4" xfId="307"/>
    <cellStyle name="Heading 4 5" xfId="308"/>
    <cellStyle name="Heading 4 6" xfId="309"/>
    <cellStyle name="Heading 4 7" xfId="310"/>
    <cellStyle name="Hyperlink" xfId="311"/>
    <cellStyle name="Hyperlink 2" xfId="312"/>
    <cellStyle name="Hyperlink 2 2" xfId="313"/>
    <cellStyle name="Hyperlink 2 3" xfId="314"/>
    <cellStyle name="Hyperlink 3" xfId="315"/>
    <cellStyle name="Input" xfId="316"/>
    <cellStyle name="Input 2" xfId="317"/>
    <cellStyle name="Input 2 2" xfId="318"/>
    <cellStyle name="Input 3" xfId="319"/>
    <cellStyle name="Input 4" xfId="320"/>
    <cellStyle name="Input 5" xfId="321"/>
    <cellStyle name="Jegyzet 2" xfId="322"/>
    <cellStyle name="Linked Cell" xfId="323"/>
    <cellStyle name="Linked Cell 2" xfId="324"/>
    <cellStyle name="Linked Cell 2 2" xfId="325"/>
    <cellStyle name="Linked Cell 3" xfId="326"/>
    <cellStyle name="Linked Cell 4" xfId="327"/>
    <cellStyle name="Linked Cell 5" xfId="328"/>
    <cellStyle name="metadata" xfId="329"/>
    <cellStyle name="metadata 2" xfId="330"/>
    <cellStyle name="metadata 2 2" xfId="331"/>
    <cellStyle name="metadata 2 3" xfId="332"/>
    <cellStyle name="metadata 3" xfId="333"/>
    <cellStyle name="Naslov 1 2" xfId="334"/>
    <cellStyle name="Navadno 2" xfId="335"/>
    <cellStyle name="Neutral" xfId="336"/>
    <cellStyle name="Neutral 2" xfId="337"/>
    <cellStyle name="Neutral 2 2" xfId="338"/>
    <cellStyle name="Neutral 3" xfId="339"/>
    <cellStyle name="Neutral 4" xfId="340"/>
    <cellStyle name="Neutral 5" xfId="341"/>
    <cellStyle name="Normal 10" xfId="342"/>
    <cellStyle name="Normal 11" xfId="343"/>
    <cellStyle name="Normal 11 2" xfId="344"/>
    <cellStyle name="Normal 12" xfId="345"/>
    <cellStyle name="Normal 12 2" xfId="346"/>
    <cellStyle name="Normal 12 3" xfId="347"/>
    <cellStyle name="Normal 13" xfId="348"/>
    <cellStyle name="Normal 13 2" xfId="349"/>
    <cellStyle name="Normal 14" xfId="350"/>
    <cellStyle name="Normal 15" xfId="351"/>
    <cellStyle name="Normal 16" xfId="352"/>
    <cellStyle name="Normal 17" xfId="353"/>
    <cellStyle name="Normal 17 2" xfId="354"/>
    <cellStyle name="Normal 2" xfId="355"/>
    <cellStyle name="Normál 2" xfId="356"/>
    <cellStyle name="Normal 2 10" xfId="357"/>
    <cellStyle name="Normal 2 100" xfId="358"/>
    <cellStyle name="Normal 2 101" xfId="359"/>
    <cellStyle name="Normal 2 102" xfId="360"/>
    <cellStyle name="Normal 2 103" xfId="361"/>
    <cellStyle name="Normal 2 104" xfId="362"/>
    <cellStyle name="Normal 2 105" xfId="363"/>
    <cellStyle name="Normal 2 106" xfId="364"/>
    <cellStyle name="Normal 2 107" xfId="365"/>
    <cellStyle name="Normal 2 108" xfId="366"/>
    <cellStyle name="Normal 2 109" xfId="367"/>
    <cellStyle name="Normal 2 11" xfId="368"/>
    <cellStyle name="Normal 2 110" xfId="369"/>
    <cellStyle name="Normal 2 111" xfId="370"/>
    <cellStyle name="Normal 2 112" xfId="371"/>
    <cellStyle name="Normal 2 113" xfId="372"/>
    <cellStyle name="Normal 2 114" xfId="373"/>
    <cellStyle name="Normal 2 115" xfId="374"/>
    <cellStyle name="Normal 2 116" xfId="375"/>
    <cellStyle name="Normal 2 117" xfId="376"/>
    <cellStyle name="Normal 2 118" xfId="377"/>
    <cellStyle name="Normal 2 119" xfId="378"/>
    <cellStyle name="Normal 2 12" xfId="379"/>
    <cellStyle name="Normal 2 120" xfId="380"/>
    <cellStyle name="Normal 2 121" xfId="381"/>
    <cellStyle name="Normal 2 122" xfId="382"/>
    <cellStyle name="Normal 2 123" xfId="383"/>
    <cellStyle name="Normal 2 124" xfId="384"/>
    <cellStyle name="Normal 2 125" xfId="385"/>
    <cellStyle name="Normal 2 126" xfId="386"/>
    <cellStyle name="Normal 2 127" xfId="387"/>
    <cellStyle name="Normal 2 128" xfId="388"/>
    <cellStyle name="Normal 2 129" xfId="389"/>
    <cellStyle name="Normal 2 13" xfId="390"/>
    <cellStyle name="Normal 2 130" xfId="391"/>
    <cellStyle name="Normal 2 131" xfId="392"/>
    <cellStyle name="Normal 2 132" xfId="393"/>
    <cellStyle name="Normal 2 133" xfId="394"/>
    <cellStyle name="Normal 2 134" xfId="395"/>
    <cellStyle name="Normal 2 134 2" xfId="396"/>
    <cellStyle name="Normal 2 14" xfId="397"/>
    <cellStyle name="Normal 2 15" xfId="398"/>
    <cellStyle name="Normal 2 15 2" xfId="399"/>
    <cellStyle name="Normal 2 16" xfId="400"/>
    <cellStyle name="Normal 2 17" xfId="401"/>
    <cellStyle name="Normal 2 18" xfId="402"/>
    <cellStyle name="Normal 2 19" xfId="403"/>
    <cellStyle name="Normal 2 2" xfId="404"/>
    <cellStyle name="Normal 2 2 2" xfId="405"/>
    <cellStyle name="Normal 2 2 2 2" xfId="406"/>
    <cellStyle name="Normal 2 2 2 3" xfId="407"/>
    <cellStyle name="Normal 2 2 3" xfId="408"/>
    <cellStyle name="Normal 2 2 4" xfId="409"/>
    <cellStyle name="Normal 2 2 5" xfId="410"/>
    <cellStyle name="Normal 2 20" xfId="411"/>
    <cellStyle name="Normal 2 21" xfId="412"/>
    <cellStyle name="Normal 2 22" xfId="413"/>
    <cellStyle name="Normal 2 23" xfId="414"/>
    <cellStyle name="Normal 2 24" xfId="415"/>
    <cellStyle name="Normal 2 25" xfId="416"/>
    <cellStyle name="Normal 2 26" xfId="417"/>
    <cellStyle name="Normal 2 27" xfId="418"/>
    <cellStyle name="Normal 2 28" xfId="419"/>
    <cellStyle name="Normal 2 29" xfId="420"/>
    <cellStyle name="Normal 2 3" xfId="421"/>
    <cellStyle name="Normal 2 3 2" xfId="422"/>
    <cellStyle name="Normal 2 3 2 2" xfId="423"/>
    <cellStyle name="Normal 2 3 3" xfId="424"/>
    <cellStyle name="Normal 2 3 4" xfId="425"/>
    <cellStyle name="Normal 2 3 5" xfId="426"/>
    <cellStyle name="Normal 2 30" xfId="427"/>
    <cellStyle name="Normal 2 31" xfId="428"/>
    <cellStyle name="Normal 2 32" xfId="429"/>
    <cellStyle name="Normal 2 33" xfId="430"/>
    <cellStyle name="Normal 2 34" xfId="431"/>
    <cellStyle name="Normal 2 35" xfId="432"/>
    <cellStyle name="Normal 2 36" xfId="433"/>
    <cellStyle name="Normal 2 37" xfId="434"/>
    <cellStyle name="Normal 2 38" xfId="435"/>
    <cellStyle name="Normal 2 39" xfId="436"/>
    <cellStyle name="Normal 2 4" xfId="437"/>
    <cellStyle name="Normal 2 4 2" xfId="438"/>
    <cellStyle name="Normal 2 40" xfId="439"/>
    <cellStyle name="Normal 2 41" xfId="440"/>
    <cellStyle name="Normal 2 42" xfId="441"/>
    <cellStyle name="Normal 2 43" xfId="442"/>
    <cellStyle name="Normal 2 44" xfId="443"/>
    <cellStyle name="Normal 2 45" xfId="444"/>
    <cellStyle name="Normal 2 46" xfId="445"/>
    <cellStyle name="Normal 2 47" xfId="446"/>
    <cellStyle name="Normal 2 48" xfId="447"/>
    <cellStyle name="Normal 2 49" xfId="448"/>
    <cellStyle name="Normal 2 5" xfId="449"/>
    <cellStyle name="Normal 2 50" xfId="450"/>
    <cellStyle name="Normal 2 51" xfId="451"/>
    <cellStyle name="Normal 2 52" xfId="452"/>
    <cellStyle name="Normal 2 53" xfId="453"/>
    <cellStyle name="Normal 2 54" xfId="454"/>
    <cellStyle name="Normal 2 55" xfId="455"/>
    <cellStyle name="Normal 2 56" xfId="456"/>
    <cellStyle name="Normal 2 57" xfId="457"/>
    <cellStyle name="Normal 2 58" xfId="458"/>
    <cellStyle name="Normal 2 59" xfId="459"/>
    <cellStyle name="Normal 2 6" xfId="460"/>
    <cellStyle name="Normal 2 60" xfId="461"/>
    <cellStyle name="Normal 2 61" xfId="462"/>
    <cellStyle name="Normal 2 62" xfId="463"/>
    <cellStyle name="Normal 2 63" xfId="464"/>
    <cellStyle name="Normal 2 64" xfId="465"/>
    <cellStyle name="Normal 2 65" xfId="466"/>
    <cellStyle name="Normal 2 66" xfId="467"/>
    <cellStyle name="Normal 2 67" xfId="468"/>
    <cellStyle name="Normal 2 68" xfId="469"/>
    <cellStyle name="Normal 2 69" xfId="470"/>
    <cellStyle name="Normal 2 7" xfId="471"/>
    <cellStyle name="Normal 2 70" xfId="472"/>
    <cellStyle name="Normal 2 71" xfId="473"/>
    <cellStyle name="Normal 2 72" xfId="474"/>
    <cellStyle name="Normal 2 73" xfId="475"/>
    <cellStyle name="Normal 2 74" xfId="476"/>
    <cellStyle name="Normal 2 75" xfId="477"/>
    <cellStyle name="Normal 2 76" xfId="478"/>
    <cellStyle name="Normal 2 77" xfId="479"/>
    <cellStyle name="Normal 2 78" xfId="480"/>
    <cellStyle name="Normal 2 79" xfId="481"/>
    <cellStyle name="Normal 2 8" xfId="482"/>
    <cellStyle name="Normal 2 80" xfId="483"/>
    <cellStyle name="Normal 2 81" xfId="484"/>
    <cellStyle name="Normal 2 82" xfId="485"/>
    <cellStyle name="Normal 2 83" xfId="486"/>
    <cellStyle name="Normal 2 84" xfId="487"/>
    <cellStyle name="Normal 2 85" xfId="488"/>
    <cellStyle name="Normal 2 86" xfId="489"/>
    <cellStyle name="Normal 2 87" xfId="490"/>
    <cellStyle name="Normal 2 88" xfId="491"/>
    <cellStyle name="Normal 2 89" xfId="492"/>
    <cellStyle name="Normal 2 9" xfId="493"/>
    <cellStyle name="Normal 2 90" xfId="494"/>
    <cellStyle name="Normal 2 91" xfId="495"/>
    <cellStyle name="Normal 2 92" xfId="496"/>
    <cellStyle name="Normal 2 93" xfId="497"/>
    <cellStyle name="Normal 2 94" xfId="498"/>
    <cellStyle name="Normal 2 95" xfId="499"/>
    <cellStyle name="Normal 2 96" xfId="500"/>
    <cellStyle name="Normal 2 97" xfId="501"/>
    <cellStyle name="Normal 2 98" xfId="502"/>
    <cellStyle name="Normal 2 99" xfId="503"/>
    <cellStyle name="Normal 2_2016_Pre-pub Stats" xfId="504"/>
    <cellStyle name="Normal 3" xfId="505"/>
    <cellStyle name="Normál 3" xfId="506"/>
    <cellStyle name="Normal 3 10" xfId="507"/>
    <cellStyle name="Normal 3 100" xfId="508"/>
    <cellStyle name="Normal 3 101" xfId="509"/>
    <cellStyle name="Normal 3 102" xfId="510"/>
    <cellStyle name="Normal 3 103" xfId="511"/>
    <cellStyle name="Normal 3 104" xfId="512"/>
    <cellStyle name="Normal 3 105" xfId="513"/>
    <cellStyle name="Normal 3 106" xfId="514"/>
    <cellStyle name="Normal 3 107" xfId="515"/>
    <cellStyle name="Normal 3 108" xfId="516"/>
    <cellStyle name="Normal 3 109" xfId="517"/>
    <cellStyle name="Normal 3 11" xfId="518"/>
    <cellStyle name="Normal 3 110" xfId="519"/>
    <cellStyle name="Normal 3 111" xfId="520"/>
    <cellStyle name="Normal 3 112" xfId="521"/>
    <cellStyle name="Normal 3 113" xfId="522"/>
    <cellStyle name="Normal 3 114" xfId="523"/>
    <cellStyle name="Normal 3 115" xfId="524"/>
    <cellStyle name="Normal 3 116" xfId="525"/>
    <cellStyle name="Normal 3 117" xfId="526"/>
    <cellStyle name="Normal 3 118" xfId="527"/>
    <cellStyle name="Normal 3 119" xfId="528"/>
    <cellStyle name="Normal 3 12" xfId="529"/>
    <cellStyle name="Normal 3 120" xfId="530"/>
    <cellStyle name="Normal 3 121" xfId="531"/>
    <cellStyle name="Normal 3 122" xfId="532"/>
    <cellStyle name="Normal 3 123" xfId="533"/>
    <cellStyle name="Normal 3 124" xfId="534"/>
    <cellStyle name="Normal 3 125" xfId="535"/>
    <cellStyle name="Normal 3 126" xfId="536"/>
    <cellStyle name="Normal 3 127" xfId="537"/>
    <cellStyle name="Normal 3 128" xfId="538"/>
    <cellStyle name="Normal 3 129" xfId="539"/>
    <cellStyle name="Normal 3 13" xfId="540"/>
    <cellStyle name="Normal 3 130" xfId="541"/>
    <cellStyle name="Normal 3 131" xfId="542"/>
    <cellStyle name="Normal 3 132" xfId="543"/>
    <cellStyle name="Normal 3 133" xfId="544"/>
    <cellStyle name="Normal 3 133 2" xfId="545"/>
    <cellStyle name="Normal 3 14" xfId="546"/>
    <cellStyle name="Normal 3 14 2" xfId="547"/>
    <cellStyle name="Normal 3 15" xfId="548"/>
    <cellStyle name="Normal 3 16" xfId="549"/>
    <cellStyle name="Normal 3 17" xfId="550"/>
    <cellStyle name="Normal 3 18" xfId="551"/>
    <cellStyle name="Normal 3 19" xfId="552"/>
    <cellStyle name="Normal 3 2" xfId="553"/>
    <cellStyle name="Normál 3 2" xfId="554"/>
    <cellStyle name="Normal 3 2 2" xfId="555"/>
    <cellStyle name="Normal 3 2 3" xfId="556"/>
    <cellStyle name="Normal 3 2 4" xfId="557"/>
    <cellStyle name="Normal 3 20" xfId="558"/>
    <cellStyle name="Normal 3 21" xfId="559"/>
    <cellStyle name="Normal 3 22" xfId="560"/>
    <cellStyle name="Normal 3 23" xfId="561"/>
    <cellStyle name="Normal 3 24" xfId="562"/>
    <cellStyle name="Normal 3 25" xfId="563"/>
    <cellStyle name="Normal 3 26" xfId="564"/>
    <cellStyle name="Normal 3 27" xfId="565"/>
    <cellStyle name="Normal 3 28" xfId="566"/>
    <cellStyle name="Normal 3 29" xfId="567"/>
    <cellStyle name="Normal 3 3" xfId="568"/>
    <cellStyle name="Normal 3 3 2" xfId="569"/>
    <cellStyle name="Normal 3 3 3" xfId="570"/>
    <cellStyle name="Normal 3 30" xfId="571"/>
    <cellStyle name="Normal 3 31" xfId="572"/>
    <cellStyle name="Normal 3 32" xfId="573"/>
    <cellStyle name="Normal 3 33" xfId="574"/>
    <cellStyle name="Normal 3 34" xfId="575"/>
    <cellStyle name="Normal 3 35" xfId="576"/>
    <cellStyle name="Normal 3 36" xfId="577"/>
    <cellStyle name="Normal 3 37" xfId="578"/>
    <cellStyle name="Normal 3 38" xfId="579"/>
    <cellStyle name="Normal 3 39" xfId="580"/>
    <cellStyle name="Normal 3 4" xfId="581"/>
    <cellStyle name="Normal 3 40" xfId="582"/>
    <cellStyle name="Normal 3 41" xfId="583"/>
    <cellStyle name="Normal 3 42" xfId="584"/>
    <cellStyle name="Normal 3 43" xfId="585"/>
    <cellStyle name="Normal 3 44" xfId="586"/>
    <cellStyle name="Normal 3 45" xfId="587"/>
    <cellStyle name="Normal 3 46" xfId="588"/>
    <cellStyle name="Normal 3 47" xfId="589"/>
    <cellStyle name="Normal 3 48" xfId="590"/>
    <cellStyle name="Normal 3 49" xfId="591"/>
    <cellStyle name="Normal 3 5" xfId="592"/>
    <cellStyle name="Normal 3 50" xfId="593"/>
    <cellStyle name="Normal 3 51" xfId="594"/>
    <cellStyle name="Normal 3 52" xfId="595"/>
    <cellStyle name="Normal 3 53" xfId="596"/>
    <cellStyle name="Normal 3 54" xfId="597"/>
    <cellStyle name="Normal 3 55" xfId="598"/>
    <cellStyle name="Normal 3 56" xfId="599"/>
    <cellStyle name="Normal 3 57" xfId="600"/>
    <cellStyle name="Normal 3 58" xfId="601"/>
    <cellStyle name="Normal 3 59" xfId="602"/>
    <cellStyle name="Normal 3 6" xfId="603"/>
    <cellStyle name="Normal 3 60" xfId="604"/>
    <cellStyle name="Normal 3 61" xfId="605"/>
    <cellStyle name="Normal 3 62" xfId="606"/>
    <cellStyle name="Normal 3 63" xfId="607"/>
    <cellStyle name="Normal 3 64" xfId="608"/>
    <cellStyle name="Normal 3 65" xfId="609"/>
    <cellStyle name="Normal 3 66" xfId="610"/>
    <cellStyle name="Normal 3 67" xfId="611"/>
    <cellStyle name="Normal 3 68" xfId="612"/>
    <cellStyle name="Normal 3 69" xfId="613"/>
    <cellStyle name="Normal 3 7" xfId="614"/>
    <cellStyle name="Normal 3 70" xfId="615"/>
    <cellStyle name="Normal 3 71" xfId="616"/>
    <cellStyle name="Normal 3 72" xfId="617"/>
    <cellStyle name="Normal 3 73" xfId="618"/>
    <cellStyle name="Normal 3 74" xfId="619"/>
    <cellStyle name="Normal 3 75" xfId="620"/>
    <cellStyle name="Normal 3 76" xfId="621"/>
    <cellStyle name="Normal 3 77" xfId="622"/>
    <cellStyle name="Normal 3 78" xfId="623"/>
    <cellStyle name="Normal 3 79" xfId="624"/>
    <cellStyle name="Normal 3 8" xfId="625"/>
    <cellStyle name="Normal 3 80" xfId="626"/>
    <cellStyle name="Normal 3 81" xfId="627"/>
    <cellStyle name="Normal 3 82" xfId="628"/>
    <cellStyle name="Normal 3 83" xfId="629"/>
    <cellStyle name="Normal 3 84" xfId="630"/>
    <cellStyle name="Normal 3 85" xfId="631"/>
    <cellStyle name="Normal 3 86" xfId="632"/>
    <cellStyle name="Normal 3 87" xfId="633"/>
    <cellStyle name="Normal 3 88" xfId="634"/>
    <cellStyle name="Normal 3 89" xfId="635"/>
    <cellStyle name="Normal 3 9" xfId="636"/>
    <cellStyle name="Normal 3 90" xfId="637"/>
    <cellStyle name="Normal 3 91" xfId="638"/>
    <cellStyle name="Normal 3 92" xfId="639"/>
    <cellStyle name="Normal 3 93" xfId="640"/>
    <cellStyle name="Normal 3 94" xfId="641"/>
    <cellStyle name="Normal 3 95" xfId="642"/>
    <cellStyle name="Normal 3 96" xfId="643"/>
    <cellStyle name="Normal 3 97" xfId="644"/>
    <cellStyle name="Normal 3 98" xfId="645"/>
    <cellStyle name="Normal 3 99" xfId="646"/>
    <cellStyle name="Normal 4" xfId="647"/>
    <cellStyle name="Normal 4 2" xfId="648"/>
    <cellStyle name="Normal 4 2 2" xfId="649"/>
    <cellStyle name="Normal 4 3" xfId="650"/>
    <cellStyle name="Normal 4 4" xfId="651"/>
    <cellStyle name="Normal 4 4 2" xfId="652"/>
    <cellStyle name="Normal 4 5" xfId="653"/>
    <cellStyle name="Normal 4 5 2" xfId="654"/>
    <cellStyle name="Normal 5" xfId="655"/>
    <cellStyle name="Normal 5 2" xfId="656"/>
    <cellStyle name="Normal 5 2 2" xfId="657"/>
    <cellStyle name="Normal 5 2 3" xfId="658"/>
    <cellStyle name="Normal 5 3" xfId="659"/>
    <cellStyle name="Normal 5_2016_Pre-pub Stats" xfId="660"/>
    <cellStyle name="Normal 6" xfId="661"/>
    <cellStyle name="Normal 6 2" xfId="662"/>
    <cellStyle name="Normal 6 2 2" xfId="663"/>
    <cellStyle name="Normal 6 3" xfId="664"/>
    <cellStyle name="Normal 7" xfId="665"/>
    <cellStyle name="Normal 7 2" xfId="666"/>
    <cellStyle name="Normal 8" xfId="667"/>
    <cellStyle name="Normal 8 2" xfId="668"/>
    <cellStyle name="Normal 9" xfId="669"/>
    <cellStyle name="Normal_Sheet1" xfId="670"/>
    <cellStyle name="Note" xfId="671"/>
    <cellStyle name="Note 2" xfId="672"/>
    <cellStyle name="Note 2 2" xfId="673"/>
    <cellStyle name="Note 2 2 2" xfId="674"/>
    <cellStyle name="Note 2 2 3" xfId="675"/>
    <cellStyle name="Note 2 3" xfId="676"/>
    <cellStyle name="Note 2 4" xfId="677"/>
    <cellStyle name="Note 2 4 2" xfId="678"/>
    <cellStyle name="Note 3" xfId="679"/>
    <cellStyle name="Note 3 2" xfId="680"/>
    <cellStyle name="Note 3 3" xfId="681"/>
    <cellStyle name="Note 3 4" xfId="682"/>
    <cellStyle name="Note 3 4 2" xfId="683"/>
    <cellStyle name="Note 4" xfId="684"/>
    <cellStyle name="Note 4 2" xfId="685"/>
    <cellStyle name="Note 4 3" xfId="686"/>
    <cellStyle name="Note 4 3 2" xfId="687"/>
    <cellStyle name="Note 5" xfId="688"/>
    <cellStyle name="Note 5 2" xfId="689"/>
    <cellStyle name="Note 6" xfId="690"/>
    <cellStyle name="Note 6 2" xfId="691"/>
    <cellStyle name="Note 6 3" xfId="692"/>
    <cellStyle name="Note 7" xfId="693"/>
    <cellStyle name="Note 8" xfId="694"/>
    <cellStyle name="Opomba 2" xfId="695"/>
    <cellStyle name="Opomba 3" xfId="696"/>
    <cellStyle name="Output" xfId="697"/>
    <cellStyle name="Output 2" xfId="698"/>
    <cellStyle name="Output 3" xfId="699"/>
    <cellStyle name="Output 4" xfId="700"/>
    <cellStyle name="Output 5" xfId="701"/>
    <cellStyle name="Output 6" xfId="702"/>
    <cellStyle name="Output 7" xfId="703"/>
    <cellStyle name="Percent" xfId="704"/>
    <cellStyle name="Percent 2" xfId="705"/>
    <cellStyle name="Percent 2 2" xfId="706"/>
    <cellStyle name="Percent 2 3" xfId="707"/>
    <cellStyle name="Percent 2 4" xfId="708"/>
    <cellStyle name="Percent 2 5" xfId="709"/>
    <cellStyle name="Percent 3" xfId="710"/>
    <cellStyle name="Percent 3 2" xfId="711"/>
    <cellStyle name="Percent 3 3" xfId="712"/>
    <cellStyle name="Percent 4" xfId="713"/>
    <cellStyle name="Percent 5" xfId="714"/>
    <cellStyle name="Percent 5 2" xfId="715"/>
    <cellStyle name="Percent 6" xfId="716"/>
    <cellStyle name="Percent 7" xfId="717"/>
    <cellStyle name="Percent 8" xfId="718"/>
    <cellStyle name="table_cell" xfId="719"/>
    <cellStyle name="Title" xfId="720"/>
    <cellStyle name="Title 2" xfId="721"/>
    <cellStyle name="Title 2 2" xfId="722"/>
    <cellStyle name="Title 3" xfId="723"/>
    <cellStyle name="Title 4" xfId="724"/>
    <cellStyle name="Title 5" xfId="725"/>
    <cellStyle name="Title 6" xfId="726"/>
    <cellStyle name="Titre 1 2" xfId="727"/>
    <cellStyle name="Total" xfId="728"/>
    <cellStyle name="Total 2" xfId="729"/>
    <cellStyle name="Total 3" xfId="730"/>
    <cellStyle name="Total 4" xfId="731"/>
    <cellStyle name="Total 5" xfId="732"/>
    <cellStyle name="Total 6" xfId="733"/>
    <cellStyle name="Total 7" xfId="734"/>
    <cellStyle name="value_cell" xfId="735"/>
    <cellStyle name="Warning Text" xfId="736"/>
    <cellStyle name="Warning Text 2" xfId="737"/>
    <cellStyle name="Warning Text 2 2" xfId="738"/>
    <cellStyle name="Warning Text 3" xfId="739"/>
    <cellStyle name="Warning Text 4" xfId="740"/>
    <cellStyle name="Warning Text 5" xfId="741"/>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0000FF"/>
      <rgbColor rgb="00FFFFFF"/>
      <rgbColor rgb="00E0D4CF"/>
      <rgbColor rgb="0000FFFF"/>
      <rgbColor rgb="00800000"/>
      <rgbColor rgb="00008000"/>
      <rgbColor rgb="00000080"/>
      <rgbColor rgb="00808000"/>
      <rgbColor rgb="00800080"/>
      <rgbColor rgb="00008080"/>
      <rgbColor rgb="00C0C0C0"/>
      <rgbColor rgb="00808080"/>
      <rgbColor rgb="00A4130E"/>
      <rgbColor rgb="00AA4832"/>
      <rgbColor rgb="00B7715B"/>
      <rgbColor rgb="00B98370"/>
      <rgbColor rgb="00D0856F"/>
      <rgbColor rgb="00C49B8B"/>
      <rgbColor rgb="00C5ACA2"/>
      <rgbColor rgb="00D3AEA1"/>
      <rgbColor rgb="00E0D4CF"/>
      <rgbColor rgb="00F9F4EF"/>
      <rgbColor rgb="00ECE7E3"/>
      <rgbColor rgb="005CBCCA"/>
      <rgbColor rgb="000092A3"/>
      <rgbColor rgb="0098CBCC"/>
      <rgbColor rgb="00CAE1E2"/>
      <rgbColor rgb="00DAEAEC"/>
      <rgbColor rgb="0000CCFF"/>
      <rgbColor rgb="00CCFFFF"/>
      <rgbColor rgb="00FFFFFF"/>
      <rgbColor rgb="00FFFFFF"/>
      <rgbColor rgb="0099CCFF"/>
      <rgbColor rgb="00F7CF42"/>
      <rgbColor rgb="00CC99FF"/>
      <rgbColor rgb="00FFEB72"/>
      <rgbColor rgb="003366FF"/>
      <rgbColor rgb="0033CCCC"/>
      <rgbColor rgb="0099CC00"/>
      <rgbColor rgb="00CAE1E2"/>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vfileserver\DATA04\docs\World%20Drug%20Report\WDR_2016\Chapter%201\Prepub\Consumption\Prev_CANNABIS_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nvfileserver\DATA04\docs\World%20Drug%20Report\WDR_2012\PrePublication\Consumption\Prev_ECSTACY_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s\World%20Drug%20Report\WDR_2020\Pre-pub\Working%20files\Population\tot_pop_15_64_release19+smallCoultries.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
      <sheetName val="Instructions"/>
      <sheetName val="RESULTS"/>
      <sheetName val="TABLES"/>
      <sheetName val="Africa"/>
      <sheetName val="Americas"/>
      <sheetName val="Asia"/>
      <sheetName val="Europe"/>
      <sheetName val="Oceania"/>
      <sheetName val="LookupTables"/>
      <sheetName val="DeltaPivots"/>
      <sheetName val="PolyDrugUse"/>
      <sheetName val="EMCDDA 2011"/>
      <sheetName val="Issues"/>
    </sheetNames>
    <sheetDataSet>
      <sheetData sheetId="9">
        <row r="5">
          <cell r="O5" t="str">
            <v>Afghanistan</v>
          </cell>
          <cell r="P5">
            <v>31411.743</v>
          </cell>
          <cell r="Q5">
            <v>16118.842</v>
          </cell>
        </row>
        <row r="6">
          <cell r="O6" t="str">
            <v>Africa</v>
          </cell>
          <cell r="P6">
            <v>1022234.4</v>
          </cell>
          <cell r="Q6">
            <v>574536.137</v>
          </cell>
        </row>
        <row r="7">
          <cell r="O7" t="str">
            <v>Albania</v>
          </cell>
          <cell r="P7">
            <v>3204.284</v>
          </cell>
          <cell r="Q7">
            <v>2167.94</v>
          </cell>
        </row>
        <row r="8">
          <cell r="O8" t="str">
            <v>Algeria</v>
          </cell>
          <cell r="P8">
            <v>35468.208</v>
          </cell>
          <cell r="Q8">
            <v>24246.275</v>
          </cell>
        </row>
        <row r="9">
          <cell r="O9" t="str">
            <v>American Samoa</v>
          </cell>
          <cell r="P9">
            <v>68.42</v>
          </cell>
          <cell r="Q9">
            <v>43.72038</v>
          </cell>
        </row>
        <row r="10">
          <cell r="O10" t="str">
            <v>Andorra</v>
          </cell>
          <cell r="P10">
            <v>84.864</v>
          </cell>
          <cell r="Q10">
            <v>60.59289600000001</v>
          </cell>
        </row>
        <row r="11">
          <cell r="O11" t="str">
            <v>Angola</v>
          </cell>
          <cell r="P11">
            <v>19081.912</v>
          </cell>
          <cell r="Q11">
            <v>9721.776</v>
          </cell>
        </row>
        <row r="12">
          <cell r="O12" t="str">
            <v>Anguilla</v>
          </cell>
          <cell r="P12">
            <v>15.358</v>
          </cell>
          <cell r="Q12">
            <v>10.458798</v>
          </cell>
        </row>
        <row r="13">
          <cell r="O13" t="str">
            <v>Antigua and Barbuda</v>
          </cell>
          <cell r="P13">
            <v>88.71</v>
          </cell>
          <cell r="Q13">
            <v>59.79054</v>
          </cell>
        </row>
        <row r="14">
          <cell r="O14" t="str">
            <v>Argentina</v>
          </cell>
          <cell r="P14">
            <v>40412.376</v>
          </cell>
          <cell r="Q14">
            <v>26085.673</v>
          </cell>
        </row>
        <row r="15">
          <cell r="O15" t="str">
            <v>Armenia</v>
          </cell>
          <cell r="P15">
            <v>3092.072</v>
          </cell>
          <cell r="Q15">
            <v>2124.357</v>
          </cell>
        </row>
        <row r="16">
          <cell r="O16" t="str">
            <v>Aruba</v>
          </cell>
          <cell r="P16">
            <v>107.488</v>
          </cell>
          <cell r="Q16">
            <v>76.672</v>
          </cell>
        </row>
        <row r="17">
          <cell r="O17" t="str">
            <v>Asia</v>
          </cell>
          <cell r="P17">
            <v>4164252.297</v>
          </cell>
          <cell r="Q17">
            <v>2805440.328</v>
          </cell>
        </row>
        <row r="18">
          <cell r="O18" t="str">
            <v>Australia</v>
          </cell>
          <cell r="P18">
            <v>22268.384</v>
          </cell>
          <cell r="Q18">
            <v>15046.135</v>
          </cell>
        </row>
        <row r="19">
          <cell r="O19" t="str">
            <v>Austria</v>
          </cell>
          <cell r="P19">
            <v>8393.644</v>
          </cell>
          <cell r="Q19">
            <v>5680.641</v>
          </cell>
        </row>
        <row r="20">
          <cell r="O20" t="str">
            <v>Azerbaijan</v>
          </cell>
          <cell r="P20">
            <v>9187.783</v>
          </cell>
          <cell r="Q20">
            <v>6666.063</v>
          </cell>
        </row>
        <row r="21">
          <cell r="O21" t="str">
            <v>Bahamas</v>
          </cell>
          <cell r="P21">
            <v>342.877</v>
          </cell>
          <cell r="Q21">
            <v>242.228</v>
          </cell>
        </row>
        <row r="22">
          <cell r="O22" t="str">
            <v>Bahrain</v>
          </cell>
          <cell r="P22">
            <v>1261.835</v>
          </cell>
          <cell r="Q22">
            <v>983.004</v>
          </cell>
        </row>
        <row r="23">
          <cell r="O23" t="str">
            <v>Bangladesh</v>
          </cell>
          <cell r="P23">
            <v>148692.131</v>
          </cell>
          <cell r="Q23">
            <v>95329.163</v>
          </cell>
        </row>
        <row r="24">
          <cell r="O24" t="str">
            <v>Barbados</v>
          </cell>
          <cell r="P24">
            <v>273.331</v>
          </cell>
          <cell r="Q24">
            <v>194.583</v>
          </cell>
        </row>
        <row r="25">
          <cell r="O25" t="str">
            <v>Belarus</v>
          </cell>
          <cell r="P25">
            <v>9595.421</v>
          </cell>
          <cell r="Q25">
            <v>6854.432</v>
          </cell>
        </row>
        <row r="26">
          <cell r="O26" t="str">
            <v>Belgium</v>
          </cell>
          <cell r="P26">
            <v>10712.066</v>
          </cell>
          <cell r="Q26">
            <v>7037.858</v>
          </cell>
        </row>
        <row r="27">
          <cell r="O27" t="str">
            <v>Belize</v>
          </cell>
          <cell r="P27">
            <v>311.627</v>
          </cell>
          <cell r="Q27">
            <v>190.097</v>
          </cell>
        </row>
        <row r="28">
          <cell r="O28" t="str">
            <v>Benin</v>
          </cell>
          <cell r="P28">
            <v>8849.892</v>
          </cell>
          <cell r="Q28">
            <v>4714.055</v>
          </cell>
        </row>
        <row r="29">
          <cell r="O29" t="str">
            <v>Bermuda</v>
          </cell>
          <cell r="P29">
            <v>64.941</v>
          </cell>
          <cell r="Q29">
            <v>43.510470000000005</v>
          </cell>
        </row>
        <row r="30">
          <cell r="O30" t="str">
            <v>Bhutan</v>
          </cell>
          <cell r="P30">
            <v>725.94</v>
          </cell>
          <cell r="Q30">
            <v>477.665</v>
          </cell>
        </row>
        <row r="31">
          <cell r="O31" t="str">
            <v>Bolivia (Plurinational State of)</v>
          </cell>
          <cell r="P31">
            <v>9929.849</v>
          </cell>
          <cell r="Q31">
            <v>5882.703</v>
          </cell>
        </row>
        <row r="32">
          <cell r="O32" t="str">
            <v>Bosnia and Herzegovina</v>
          </cell>
          <cell r="P32">
            <v>3760.149</v>
          </cell>
          <cell r="Q32">
            <v>2666.734</v>
          </cell>
        </row>
        <row r="33">
          <cell r="O33" t="str">
            <v>Botswana</v>
          </cell>
          <cell r="P33">
            <v>2006.945</v>
          </cell>
          <cell r="Q33">
            <v>1273.395</v>
          </cell>
        </row>
        <row r="34">
          <cell r="O34" t="str">
            <v>Brazil</v>
          </cell>
          <cell r="P34">
            <v>194946.47</v>
          </cell>
          <cell r="Q34">
            <v>131678.692</v>
          </cell>
        </row>
        <row r="35">
          <cell r="O35" t="str">
            <v>British Virgin Islands</v>
          </cell>
          <cell r="P35">
            <v>23.245</v>
          </cell>
          <cell r="Q35">
            <v>17.224545</v>
          </cell>
        </row>
        <row r="36">
          <cell r="O36" t="str">
            <v>Brunei Darussalam</v>
          </cell>
          <cell r="P36">
            <v>398.92</v>
          </cell>
          <cell r="Q36">
            <v>280.203</v>
          </cell>
        </row>
        <row r="37">
          <cell r="O37" t="str">
            <v>Bulgaria</v>
          </cell>
          <cell r="P37">
            <v>7494.332</v>
          </cell>
          <cell r="Q37">
            <v>5153.163</v>
          </cell>
        </row>
        <row r="38">
          <cell r="O38" t="str">
            <v>Burkina Faso</v>
          </cell>
          <cell r="P38">
            <v>16468.714</v>
          </cell>
          <cell r="Q38">
            <v>8637.392</v>
          </cell>
        </row>
        <row r="39">
          <cell r="O39" t="str">
            <v>Burundi</v>
          </cell>
          <cell r="P39">
            <v>8382.849</v>
          </cell>
          <cell r="Q39">
            <v>4968.251</v>
          </cell>
        </row>
        <row r="40">
          <cell r="O40" t="str">
            <v>Cambodia</v>
          </cell>
          <cell r="P40">
            <v>14138.255</v>
          </cell>
          <cell r="Q40">
            <v>9090.27</v>
          </cell>
        </row>
        <row r="41">
          <cell r="O41" t="str">
            <v>Cameroon</v>
          </cell>
          <cell r="P41">
            <v>19598.889</v>
          </cell>
          <cell r="Q41">
            <v>10957.269</v>
          </cell>
        </row>
        <row r="42">
          <cell r="O42" t="str">
            <v>Canada</v>
          </cell>
          <cell r="P42">
            <v>34016.593</v>
          </cell>
          <cell r="Q42">
            <v>23630.141</v>
          </cell>
        </row>
        <row r="43">
          <cell r="O43" t="str">
            <v>Cape Verde</v>
          </cell>
          <cell r="P43">
            <v>495.999</v>
          </cell>
          <cell r="Q43">
            <v>308.989</v>
          </cell>
        </row>
        <row r="44">
          <cell r="O44" t="str">
            <v>Caribbean Region</v>
          </cell>
          <cell r="P44">
            <v>41646.07</v>
          </cell>
          <cell r="Q44">
            <v>27070.72</v>
          </cell>
        </row>
        <row r="45">
          <cell r="O45" t="str">
            <v>Cayman Islands</v>
          </cell>
          <cell r="P45">
            <v>56.23</v>
          </cell>
          <cell r="Q45">
            <v>39.97953</v>
          </cell>
        </row>
        <row r="46">
          <cell r="O46" t="str">
            <v>Central African Republic</v>
          </cell>
          <cell r="P46">
            <v>4401.051</v>
          </cell>
          <cell r="Q46">
            <v>2448.737</v>
          </cell>
        </row>
        <row r="47">
          <cell r="O47" t="str">
            <v>Central America</v>
          </cell>
          <cell r="P47">
            <v>155880.99</v>
          </cell>
          <cell r="Q47">
            <v>98449.022</v>
          </cell>
        </row>
        <row r="48">
          <cell r="O48" t="str">
            <v>Chad</v>
          </cell>
          <cell r="P48">
            <v>11227.208</v>
          </cell>
          <cell r="Q48">
            <v>5802.802</v>
          </cell>
        </row>
        <row r="49">
          <cell r="O49" t="str">
            <v>Channel Islands</v>
          </cell>
          <cell r="P49">
            <v>153.352</v>
          </cell>
          <cell r="Q49">
            <v>105.603</v>
          </cell>
        </row>
        <row r="50">
          <cell r="O50" t="str">
            <v>Chile</v>
          </cell>
          <cell r="P50">
            <v>17113.688</v>
          </cell>
          <cell r="Q50">
            <v>11744.782</v>
          </cell>
        </row>
        <row r="51">
          <cell r="O51" t="str">
            <v>China</v>
          </cell>
          <cell r="P51">
            <v>1341335.152</v>
          </cell>
          <cell r="Q51">
            <v>970532.065</v>
          </cell>
        </row>
        <row r="52">
          <cell r="O52" t="str">
            <v>China, Hong Kong SAR</v>
          </cell>
          <cell r="P52">
            <v>7053.189</v>
          </cell>
          <cell r="Q52">
            <v>5343.082</v>
          </cell>
        </row>
        <row r="53">
          <cell r="O53" t="str">
            <v>China, Macao SAR</v>
          </cell>
          <cell r="P53">
            <v>543.656</v>
          </cell>
          <cell r="Q53">
            <v>434.112</v>
          </cell>
        </row>
        <row r="54">
          <cell r="O54" t="str">
            <v>Christmas Islands</v>
          </cell>
          <cell r="P54">
            <v>1.402</v>
          </cell>
          <cell r="Q54">
            <v>0.88</v>
          </cell>
        </row>
        <row r="55">
          <cell r="O55" t="str">
            <v>Cocos (Keeling) Islands</v>
          </cell>
          <cell r="P55">
            <v>0.596</v>
          </cell>
          <cell r="Q55">
            <v>0.37</v>
          </cell>
        </row>
        <row r="56">
          <cell r="O56" t="str">
            <v>Colombia</v>
          </cell>
          <cell r="P56">
            <v>46294.841</v>
          </cell>
          <cell r="Q56">
            <v>30388.807</v>
          </cell>
        </row>
        <row r="57">
          <cell r="O57" t="str">
            <v>Comoros</v>
          </cell>
          <cell r="P57">
            <v>734.75</v>
          </cell>
          <cell r="Q57">
            <v>401.677</v>
          </cell>
        </row>
        <row r="58">
          <cell r="O58" t="str">
            <v>Congo</v>
          </cell>
          <cell r="P58">
            <v>4042.899</v>
          </cell>
          <cell r="Q58">
            <v>2253.611</v>
          </cell>
        </row>
        <row r="59">
          <cell r="O59" t="str">
            <v>Congo (Dem. Rep. of the)</v>
          </cell>
          <cell r="P59">
            <v>65965.795</v>
          </cell>
          <cell r="Q59">
            <v>33678.774</v>
          </cell>
        </row>
        <row r="60">
          <cell r="O60" t="str">
            <v>Cook Islands</v>
          </cell>
          <cell r="P60">
            <v>20.288</v>
          </cell>
          <cell r="Q60">
            <v>13.1872</v>
          </cell>
        </row>
        <row r="61">
          <cell r="O61" t="str">
            <v>Costa Rica</v>
          </cell>
          <cell r="P61">
            <v>4658.887</v>
          </cell>
          <cell r="Q61">
            <v>3194.595</v>
          </cell>
        </row>
        <row r="62">
          <cell r="O62" t="str">
            <v>Côte d'Ivoire</v>
          </cell>
          <cell r="P62">
            <v>19737.8</v>
          </cell>
          <cell r="Q62">
            <v>10910.564</v>
          </cell>
        </row>
        <row r="63">
          <cell r="O63" t="str">
            <v>Croatia</v>
          </cell>
          <cell r="P63">
            <v>4403.33</v>
          </cell>
          <cell r="Q63">
            <v>2985.889</v>
          </cell>
        </row>
        <row r="64">
          <cell r="O64" t="str">
            <v>Cuba</v>
          </cell>
          <cell r="P64">
            <v>11257.979</v>
          </cell>
          <cell r="Q64">
            <v>7913.875</v>
          </cell>
        </row>
        <row r="65">
          <cell r="O65" t="str">
            <v>Cyprus</v>
          </cell>
          <cell r="P65">
            <v>1103.647</v>
          </cell>
          <cell r="Q65">
            <v>779.916</v>
          </cell>
        </row>
        <row r="66">
          <cell r="O66" t="str">
            <v>Czech Republic</v>
          </cell>
          <cell r="P66">
            <v>10492.96</v>
          </cell>
          <cell r="Q66">
            <v>7465.319</v>
          </cell>
        </row>
        <row r="67">
          <cell r="O67" t="str">
            <v>Denmark</v>
          </cell>
          <cell r="P67">
            <v>5550.142</v>
          </cell>
          <cell r="Q67">
            <v>3637.291</v>
          </cell>
        </row>
        <row r="68">
          <cell r="O68" t="str">
            <v>Djibouti</v>
          </cell>
          <cell r="P68">
            <v>888.716</v>
          </cell>
          <cell r="Q68">
            <v>541.103</v>
          </cell>
        </row>
        <row r="69">
          <cell r="O69" t="str">
            <v>Dominica</v>
          </cell>
          <cell r="P69">
            <v>67.757</v>
          </cell>
          <cell r="Q69">
            <v>45.261676</v>
          </cell>
        </row>
        <row r="70">
          <cell r="O70" t="str">
            <v>Dominican Republic</v>
          </cell>
          <cell r="P70">
            <v>9927.32</v>
          </cell>
          <cell r="Q70">
            <v>6223.805</v>
          </cell>
        </row>
        <row r="71">
          <cell r="O71" t="str">
            <v>Ecuador</v>
          </cell>
          <cell r="P71">
            <v>14464.739</v>
          </cell>
          <cell r="Q71">
            <v>9174.048</v>
          </cell>
        </row>
        <row r="72">
          <cell r="O72" t="str">
            <v>Egypt</v>
          </cell>
          <cell r="P72">
            <v>81121.077</v>
          </cell>
          <cell r="Q72">
            <v>51459.57</v>
          </cell>
        </row>
        <row r="73">
          <cell r="O73" t="str">
            <v>El Salvador</v>
          </cell>
          <cell r="P73">
            <v>6192.993</v>
          </cell>
          <cell r="Q73">
            <v>3780.159</v>
          </cell>
        </row>
        <row r="74">
          <cell r="O74" t="str">
            <v>Equatorial Guinea</v>
          </cell>
          <cell r="P74">
            <v>700.401</v>
          </cell>
          <cell r="Q74">
            <v>405.191</v>
          </cell>
        </row>
        <row r="75">
          <cell r="O75" t="str">
            <v>Eritrea</v>
          </cell>
          <cell r="P75">
            <v>5253.676</v>
          </cell>
          <cell r="Q75">
            <v>2938.061</v>
          </cell>
        </row>
        <row r="76">
          <cell r="O76" t="str">
            <v>Estonia</v>
          </cell>
          <cell r="P76">
            <v>1341.14</v>
          </cell>
          <cell r="Q76">
            <v>904.876</v>
          </cell>
        </row>
        <row r="77">
          <cell r="O77" t="str">
            <v>Ethiopia</v>
          </cell>
          <cell r="P77">
            <v>82949.541</v>
          </cell>
          <cell r="Q77">
            <v>45786.875</v>
          </cell>
        </row>
        <row r="78">
          <cell r="O78" t="str">
            <v>Europe</v>
          </cell>
          <cell r="P78">
            <v>738198.601</v>
          </cell>
          <cell r="Q78">
            <v>504780.531</v>
          </cell>
        </row>
        <row r="79">
          <cell r="O79" t="str">
            <v>Falkland Islands (Malvinas)</v>
          </cell>
          <cell r="P79">
            <v>3.017</v>
          </cell>
          <cell r="Q79">
            <v>1.994237</v>
          </cell>
        </row>
        <row r="80">
          <cell r="O80" t="str">
            <v>Fiji</v>
          </cell>
          <cell r="P80">
            <v>860.623</v>
          </cell>
          <cell r="Q80">
            <v>569.142</v>
          </cell>
        </row>
        <row r="81">
          <cell r="O81" t="str">
            <v>Finland</v>
          </cell>
          <cell r="P81">
            <v>5364.546</v>
          </cell>
          <cell r="Q81">
            <v>3552.837</v>
          </cell>
        </row>
        <row r="82">
          <cell r="O82" t="str">
            <v>France</v>
          </cell>
          <cell r="P82">
            <v>62787.427</v>
          </cell>
          <cell r="Q82">
            <v>40712.612</v>
          </cell>
        </row>
        <row r="83">
          <cell r="O83" t="str">
            <v>French Guiana</v>
          </cell>
          <cell r="P83">
            <v>231.151</v>
          </cell>
          <cell r="Q83">
            <v>143.929</v>
          </cell>
        </row>
        <row r="84">
          <cell r="O84" t="str">
            <v>French Polynesia</v>
          </cell>
          <cell r="P84">
            <v>270.764</v>
          </cell>
          <cell r="Q84">
            <v>185.05</v>
          </cell>
        </row>
        <row r="85">
          <cell r="O85" t="str">
            <v>Gabon</v>
          </cell>
          <cell r="P85">
            <v>1505.463</v>
          </cell>
          <cell r="Q85">
            <v>906.233</v>
          </cell>
        </row>
        <row r="86">
          <cell r="O86" t="str">
            <v>Gambia</v>
          </cell>
          <cell r="P86">
            <v>1728.394</v>
          </cell>
          <cell r="Q86">
            <v>930.704</v>
          </cell>
        </row>
        <row r="87">
          <cell r="O87" t="str">
            <v>Georgia</v>
          </cell>
          <cell r="P87">
            <v>4352.244</v>
          </cell>
          <cell r="Q87">
            <v>3007.698</v>
          </cell>
        </row>
        <row r="88">
          <cell r="O88" t="str">
            <v>Germany</v>
          </cell>
          <cell r="P88">
            <v>82302.465</v>
          </cell>
          <cell r="Q88">
            <v>54434.999</v>
          </cell>
        </row>
        <row r="89">
          <cell r="O89" t="str">
            <v>Ghana</v>
          </cell>
          <cell r="P89">
            <v>24391.823</v>
          </cell>
          <cell r="Q89">
            <v>14049.806</v>
          </cell>
        </row>
        <row r="90">
          <cell r="O90" t="str">
            <v>Gibraltar</v>
          </cell>
          <cell r="P90">
            <v>29.244</v>
          </cell>
          <cell r="Q90">
            <v>19.242551999999996</v>
          </cell>
        </row>
        <row r="91">
          <cell r="O91" t="str">
            <v>Greece</v>
          </cell>
          <cell r="P91">
            <v>11359.346</v>
          </cell>
          <cell r="Q91">
            <v>7596.828</v>
          </cell>
        </row>
        <row r="92">
          <cell r="O92" t="str">
            <v>Greenland</v>
          </cell>
          <cell r="P92">
            <v>57.296</v>
          </cell>
          <cell r="Q92">
            <v>40.221792</v>
          </cell>
        </row>
        <row r="93">
          <cell r="O93" t="str">
            <v>Grenada</v>
          </cell>
          <cell r="P93">
            <v>104.487</v>
          </cell>
          <cell r="Q93">
            <v>68.18</v>
          </cell>
        </row>
        <row r="94">
          <cell r="O94" t="str">
            <v>Guadeloupe</v>
          </cell>
          <cell r="P94">
            <v>460.666</v>
          </cell>
          <cell r="Q94">
            <v>299.957</v>
          </cell>
        </row>
        <row r="95">
          <cell r="O95" t="str">
            <v>Guam</v>
          </cell>
          <cell r="P95">
            <v>179.896</v>
          </cell>
          <cell r="Q95">
            <v>117.931</v>
          </cell>
        </row>
        <row r="96">
          <cell r="O96" t="str">
            <v>Guatemala</v>
          </cell>
          <cell r="P96">
            <v>14388.929</v>
          </cell>
          <cell r="Q96">
            <v>7797.099</v>
          </cell>
        </row>
        <row r="97">
          <cell r="O97" t="str">
            <v>Guinea</v>
          </cell>
          <cell r="P97">
            <v>9981.59</v>
          </cell>
          <cell r="Q97">
            <v>5367.081</v>
          </cell>
        </row>
        <row r="98">
          <cell r="O98" t="str">
            <v>Guinea-Bissau</v>
          </cell>
          <cell r="P98">
            <v>1515.224</v>
          </cell>
          <cell r="Q98">
            <v>838.84</v>
          </cell>
        </row>
        <row r="99">
          <cell r="O99" t="str">
            <v>Guyana</v>
          </cell>
          <cell r="P99">
            <v>754.493</v>
          </cell>
          <cell r="Q99">
            <v>468.68</v>
          </cell>
        </row>
        <row r="100">
          <cell r="O100" t="str">
            <v>Haiti</v>
          </cell>
          <cell r="P100">
            <v>9993.247</v>
          </cell>
          <cell r="Q100">
            <v>5961.757</v>
          </cell>
        </row>
        <row r="101">
          <cell r="O101" t="str">
            <v>Honduras</v>
          </cell>
          <cell r="P101">
            <v>7600.524</v>
          </cell>
          <cell r="Q101">
            <v>4479.107</v>
          </cell>
        </row>
        <row r="102">
          <cell r="O102" t="str">
            <v>Hungary</v>
          </cell>
          <cell r="P102">
            <v>9983.645</v>
          </cell>
          <cell r="Q102">
            <v>6865.701</v>
          </cell>
        </row>
        <row r="103">
          <cell r="O103" t="str">
            <v>Iceland</v>
          </cell>
          <cell r="P103">
            <v>320.136</v>
          </cell>
          <cell r="Q103">
            <v>215.04</v>
          </cell>
        </row>
        <row r="104">
          <cell r="O104" t="str">
            <v>India</v>
          </cell>
          <cell r="P104">
            <v>1224614.327</v>
          </cell>
          <cell r="Q104">
            <v>789749.618</v>
          </cell>
        </row>
        <row r="105">
          <cell r="O105" t="str">
            <v>Indonesia</v>
          </cell>
          <cell r="P105">
            <v>239870.937</v>
          </cell>
          <cell r="Q105">
            <v>161699.164</v>
          </cell>
        </row>
        <row r="106">
          <cell r="O106" t="str">
            <v>Iran (Islamic Republic of)</v>
          </cell>
          <cell r="P106">
            <v>73973.63</v>
          </cell>
          <cell r="Q106">
            <v>53132.124</v>
          </cell>
        </row>
        <row r="107">
          <cell r="O107" t="str">
            <v>Iraq</v>
          </cell>
          <cell r="P107">
            <v>31671.591</v>
          </cell>
          <cell r="Q107">
            <v>16967.051</v>
          </cell>
        </row>
        <row r="108">
          <cell r="O108" t="str">
            <v>Ireland</v>
          </cell>
          <cell r="P108">
            <v>4469.9</v>
          </cell>
          <cell r="Q108">
            <v>3000.801</v>
          </cell>
        </row>
        <row r="109">
          <cell r="O109" t="str">
            <v>Isle of Man</v>
          </cell>
          <cell r="P109">
            <v>82.869</v>
          </cell>
          <cell r="Q109">
            <v>54.030588</v>
          </cell>
        </row>
        <row r="110">
          <cell r="O110" t="str">
            <v>Israel</v>
          </cell>
          <cell r="P110">
            <v>7418.4</v>
          </cell>
          <cell r="Q110">
            <v>4624.72</v>
          </cell>
        </row>
        <row r="111">
          <cell r="O111" t="str">
            <v>Italy</v>
          </cell>
          <cell r="P111">
            <v>60550.848</v>
          </cell>
          <cell r="Q111">
            <v>39713.011</v>
          </cell>
        </row>
        <row r="112">
          <cell r="O112" t="str">
            <v>Jamaica</v>
          </cell>
          <cell r="P112">
            <v>2741.052</v>
          </cell>
          <cell r="Q112">
            <v>1729.609</v>
          </cell>
        </row>
        <row r="113">
          <cell r="O113" t="str">
            <v>Japan</v>
          </cell>
          <cell r="P113">
            <v>126535.92</v>
          </cell>
          <cell r="Q113">
            <v>80926.012</v>
          </cell>
        </row>
        <row r="114">
          <cell r="O114" t="str">
            <v>Jordan</v>
          </cell>
          <cell r="P114">
            <v>6187.227</v>
          </cell>
          <cell r="Q114">
            <v>3624.223</v>
          </cell>
        </row>
        <row r="115">
          <cell r="O115" t="str">
            <v>Kazakhstan</v>
          </cell>
          <cell r="P115">
            <v>16026.367</v>
          </cell>
          <cell r="Q115">
            <v>11015.014</v>
          </cell>
        </row>
        <row r="116">
          <cell r="O116" t="str">
            <v>Kenya</v>
          </cell>
          <cell r="P116">
            <v>40512.682</v>
          </cell>
          <cell r="Q116">
            <v>22237.983</v>
          </cell>
        </row>
        <row r="117">
          <cell r="O117" t="str">
            <v>Kiribati</v>
          </cell>
          <cell r="P117">
            <v>99.546</v>
          </cell>
          <cell r="Q117">
            <v>62.116704000000006</v>
          </cell>
        </row>
        <row r="118">
          <cell r="O118" t="str">
            <v>Korea (Dem. People's Rep.)</v>
          </cell>
          <cell r="P118">
            <v>24346.229</v>
          </cell>
          <cell r="Q118">
            <v>16460.783</v>
          </cell>
        </row>
        <row r="119">
          <cell r="O119" t="str">
            <v>Korea (Republic of)</v>
          </cell>
          <cell r="P119">
            <v>48183.584</v>
          </cell>
          <cell r="Q119">
            <v>34896.444</v>
          </cell>
        </row>
        <row r="120">
          <cell r="O120" t="str">
            <v>Kuwait</v>
          </cell>
          <cell r="P120">
            <v>2736.732</v>
          </cell>
          <cell r="Q120">
            <v>1937.224</v>
          </cell>
        </row>
        <row r="121">
          <cell r="O121" t="str">
            <v>Kyrgyzstan</v>
          </cell>
          <cell r="P121">
            <v>5334.223</v>
          </cell>
          <cell r="Q121">
            <v>3495.167</v>
          </cell>
        </row>
        <row r="122">
          <cell r="O122" t="str">
            <v>Lao People's Democratic Republic</v>
          </cell>
          <cell r="P122">
            <v>6200.894</v>
          </cell>
          <cell r="Q122">
            <v>3820.949</v>
          </cell>
        </row>
        <row r="123">
          <cell r="O123" t="str">
            <v>Latin America &amp; Caribbean</v>
          </cell>
          <cell r="P123">
            <v>590082.023</v>
          </cell>
          <cell r="Q123">
            <v>384951.312</v>
          </cell>
        </row>
        <row r="124">
          <cell r="O124" t="str">
            <v>Latvia</v>
          </cell>
          <cell r="P124">
            <v>2252.06</v>
          </cell>
          <cell r="Q124">
            <v>1539.373</v>
          </cell>
        </row>
        <row r="125">
          <cell r="O125" t="str">
            <v>Least developed countries</v>
          </cell>
          <cell r="P125">
            <v>832329.577</v>
          </cell>
          <cell r="Q125">
            <v>469955.37</v>
          </cell>
        </row>
        <row r="126">
          <cell r="O126" t="str">
            <v>Lebanon</v>
          </cell>
          <cell r="P126">
            <v>4227.597</v>
          </cell>
          <cell r="Q126">
            <v>2871.257</v>
          </cell>
        </row>
        <row r="127">
          <cell r="O127" t="str">
            <v>Lesotho</v>
          </cell>
          <cell r="P127">
            <v>2171.318</v>
          </cell>
          <cell r="Q127">
            <v>1266.273</v>
          </cell>
        </row>
        <row r="128">
          <cell r="O128" t="str">
            <v>Liberia</v>
          </cell>
          <cell r="P128">
            <v>3994.122</v>
          </cell>
          <cell r="Q128">
            <v>2145.355</v>
          </cell>
        </row>
        <row r="129">
          <cell r="O129" t="str">
            <v>Libyan Arab Jamahiriya</v>
          </cell>
          <cell r="P129">
            <v>6355.112</v>
          </cell>
          <cell r="Q129">
            <v>4148.362</v>
          </cell>
        </row>
        <row r="130">
          <cell r="O130" t="str">
            <v>Liechtenstein</v>
          </cell>
          <cell r="P130">
            <v>36.032</v>
          </cell>
          <cell r="Q130">
            <v>24.862079999999995</v>
          </cell>
        </row>
        <row r="131">
          <cell r="O131" t="str">
            <v>Lithuania</v>
          </cell>
          <cell r="P131">
            <v>3323.611</v>
          </cell>
          <cell r="Q131">
            <v>2295.757</v>
          </cell>
        </row>
        <row r="132">
          <cell r="O132" t="str">
            <v>Luxembourg</v>
          </cell>
          <cell r="P132">
            <v>507.448</v>
          </cell>
          <cell r="Q132">
            <v>347.168</v>
          </cell>
        </row>
        <row r="133">
          <cell r="O133" t="str">
            <v>Macedonia (TFYR)</v>
          </cell>
          <cell r="P133">
            <v>2060.563</v>
          </cell>
          <cell r="Q133">
            <v>1454.076</v>
          </cell>
        </row>
        <row r="134">
          <cell r="O134" t="str">
            <v>Madagascar</v>
          </cell>
          <cell r="P134">
            <v>20713.819</v>
          </cell>
          <cell r="Q134">
            <v>11135.972</v>
          </cell>
        </row>
        <row r="135">
          <cell r="O135" t="str">
            <v>Malawi</v>
          </cell>
          <cell r="P135">
            <v>14900.841</v>
          </cell>
          <cell r="Q135">
            <v>7612.707</v>
          </cell>
        </row>
        <row r="136">
          <cell r="O136" t="str">
            <v>Malaysia</v>
          </cell>
          <cell r="P136">
            <v>28401.017</v>
          </cell>
          <cell r="Q136">
            <v>18430.511</v>
          </cell>
        </row>
        <row r="137">
          <cell r="O137" t="str">
            <v>Maldives</v>
          </cell>
          <cell r="P137">
            <v>315.885</v>
          </cell>
          <cell r="Q137">
            <v>215.327</v>
          </cell>
        </row>
        <row r="138">
          <cell r="O138" t="str">
            <v>Mali</v>
          </cell>
          <cell r="P138">
            <v>15369.809</v>
          </cell>
          <cell r="Q138">
            <v>7783.828</v>
          </cell>
        </row>
        <row r="139">
          <cell r="O139" t="str">
            <v>Malta</v>
          </cell>
          <cell r="P139">
            <v>416.515</v>
          </cell>
          <cell r="Q139">
            <v>295.559</v>
          </cell>
        </row>
        <row r="140">
          <cell r="O140" t="str">
            <v>Marshall Islands</v>
          </cell>
          <cell r="P140">
            <v>54.038</v>
          </cell>
          <cell r="Q140">
            <v>31.774343999999996</v>
          </cell>
        </row>
        <row r="141">
          <cell r="O141" t="str">
            <v>Martinique</v>
          </cell>
          <cell r="P141">
            <v>405.814</v>
          </cell>
          <cell r="Q141">
            <v>267.731</v>
          </cell>
        </row>
        <row r="142">
          <cell r="O142" t="str">
            <v>Mauritania</v>
          </cell>
          <cell r="P142">
            <v>3459.773</v>
          </cell>
          <cell r="Q142">
            <v>1986.67</v>
          </cell>
        </row>
        <row r="143">
          <cell r="O143" t="str">
            <v>Mauritius</v>
          </cell>
          <cell r="P143">
            <v>1299.172</v>
          </cell>
          <cell r="Q143">
            <v>925.211</v>
          </cell>
        </row>
        <row r="144">
          <cell r="O144" t="str">
            <v>Mexico</v>
          </cell>
          <cell r="P144">
            <v>113423.047</v>
          </cell>
          <cell r="Q144">
            <v>73214.865</v>
          </cell>
        </row>
        <row r="145">
          <cell r="O145" t="str">
            <v>Micronesia (Federated States of)</v>
          </cell>
          <cell r="P145">
            <v>536.188</v>
          </cell>
          <cell r="Q145">
            <v>345.49</v>
          </cell>
        </row>
        <row r="146">
          <cell r="O146" t="str">
            <v>Moldova (Republic of)</v>
          </cell>
          <cell r="P146">
            <v>3572.885</v>
          </cell>
          <cell r="Q146">
            <v>2578.756</v>
          </cell>
        </row>
        <row r="147">
          <cell r="O147" t="str">
            <v>Monaco</v>
          </cell>
          <cell r="P147">
            <v>35.407</v>
          </cell>
          <cell r="Q147">
            <v>21.527455999999997</v>
          </cell>
        </row>
        <row r="148">
          <cell r="O148" t="str">
            <v>Mongolia</v>
          </cell>
          <cell r="P148">
            <v>2756.001</v>
          </cell>
          <cell r="Q148">
            <v>1882.827</v>
          </cell>
        </row>
        <row r="149">
          <cell r="O149" t="str">
            <v>Montenegro</v>
          </cell>
          <cell r="P149">
            <v>631.49</v>
          </cell>
          <cell r="Q149">
            <v>431.444</v>
          </cell>
        </row>
        <row r="150">
          <cell r="O150" t="str">
            <v>Montserrat</v>
          </cell>
          <cell r="P150">
            <v>5.934</v>
          </cell>
          <cell r="Q150">
            <v>3.9520439999999994</v>
          </cell>
        </row>
        <row r="151">
          <cell r="O151" t="str">
            <v>Morocco</v>
          </cell>
          <cell r="P151">
            <v>31951.412</v>
          </cell>
          <cell r="Q151">
            <v>21247.364</v>
          </cell>
        </row>
        <row r="152">
          <cell r="O152" t="str">
            <v>Mozambique</v>
          </cell>
          <cell r="P152">
            <v>23390.765</v>
          </cell>
          <cell r="Q152">
            <v>12305.134</v>
          </cell>
        </row>
        <row r="153">
          <cell r="O153" t="str">
            <v>Myanmar</v>
          </cell>
          <cell r="P153">
            <v>47963.012</v>
          </cell>
          <cell r="Q153">
            <v>33206.32</v>
          </cell>
        </row>
        <row r="154">
          <cell r="O154" t="str">
            <v>Namibia</v>
          </cell>
          <cell r="P154">
            <v>2283.289</v>
          </cell>
          <cell r="Q154">
            <v>1367.806</v>
          </cell>
        </row>
        <row r="155">
          <cell r="O155" t="str">
            <v>Nauru</v>
          </cell>
          <cell r="P155">
            <v>10.255</v>
          </cell>
          <cell r="Q155">
            <v>6.696515000000001</v>
          </cell>
        </row>
        <row r="156">
          <cell r="O156" t="str">
            <v>Nepal</v>
          </cell>
          <cell r="P156">
            <v>29959.364</v>
          </cell>
          <cell r="Q156">
            <v>17867.729</v>
          </cell>
        </row>
        <row r="157">
          <cell r="O157" t="str">
            <v>Netherlands</v>
          </cell>
          <cell r="P157">
            <v>16612.988</v>
          </cell>
          <cell r="Q157">
            <v>11129.239</v>
          </cell>
        </row>
        <row r="158">
          <cell r="O158" t="str">
            <v>Netherlands Antilles</v>
          </cell>
          <cell r="P158">
            <v>200.689</v>
          </cell>
          <cell r="Q158">
            <v>138.077</v>
          </cell>
        </row>
        <row r="159">
          <cell r="O159" t="str">
            <v>New Caledonia</v>
          </cell>
          <cell r="P159">
            <v>250.87</v>
          </cell>
          <cell r="Q159">
            <v>167.473</v>
          </cell>
        </row>
        <row r="160">
          <cell r="O160" t="str">
            <v>New Zealand</v>
          </cell>
          <cell r="P160">
            <v>4368.136</v>
          </cell>
          <cell r="Q160">
            <v>2905.029</v>
          </cell>
        </row>
        <row r="161">
          <cell r="O161" t="str">
            <v>Nicaragua</v>
          </cell>
          <cell r="P161">
            <v>5788.163</v>
          </cell>
          <cell r="Q161">
            <v>3526.336</v>
          </cell>
        </row>
        <row r="162">
          <cell r="O162" t="str">
            <v>Niger</v>
          </cell>
          <cell r="P162">
            <v>15511.953</v>
          </cell>
          <cell r="Q162">
            <v>7575.562</v>
          </cell>
        </row>
        <row r="163">
          <cell r="O163" t="str">
            <v>Nigeria</v>
          </cell>
          <cell r="P163">
            <v>158423.182</v>
          </cell>
          <cell r="Q163">
            <v>85213.028</v>
          </cell>
        </row>
        <row r="164">
          <cell r="O164" t="str">
            <v>Niue</v>
          </cell>
          <cell r="P164">
            <v>1.468</v>
          </cell>
          <cell r="Q164">
            <v>0.936584</v>
          </cell>
        </row>
        <row r="165">
          <cell r="O165" t="str">
            <v>Norfolk Island</v>
          </cell>
          <cell r="P165">
            <v>2.169</v>
          </cell>
          <cell r="Q165">
            <v>1.385991</v>
          </cell>
        </row>
        <row r="166">
          <cell r="O166" t="str">
            <v>North America</v>
          </cell>
          <cell r="P166">
            <v>344528.824</v>
          </cell>
          <cell r="Q166">
            <v>231252.509</v>
          </cell>
        </row>
        <row r="167">
          <cell r="O167" t="str">
            <v>Northern Mariana Islands</v>
          </cell>
          <cell r="P167">
            <v>60.917</v>
          </cell>
          <cell r="Q167">
            <v>42.885568000000006</v>
          </cell>
        </row>
        <row r="168">
          <cell r="O168" t="str">
            <v>Norway</v>
          </cell>
          <cell r="P168">
            <v>4883.111</v>
          </cell>
          <cell r="Q168">
            <v>3251.853</v>
          </cell>
        </row>
        <row r="169">
          <cell r="O169" t="str">
            <v>Occupied Palestinian Territory</v>
          </cell>
          <cell r="P169">
            <v>4039.192</v>
          </cell>
          <cell r="Q169">
            <v>2211.763</v>
          </cell>
        </row>
        <row r="170">
          <cell r="O170" t="str">
            <v>Oman</v>
          </cell>
          <cell r="P170">
            <v>2782.435</v>
          </cell>
          <cell r="Q170">
            <v>1955.987</v>
          </cell>
        </row>
        <row r="171">
          <cell r="O171" t="str">
            <v>Pakistan</v>
          </cell>
          <cell r="P171">
            <v>173593.383</v>
          </cell>
          <cell r="Q171">
            <v>104724.468</v>
          </cell>
        </row>
        <row r="172">
          <cell r="O172" t="str">
            <v>Palau</v>
          </cell>
          <cell r="P172">
            <v>20.472</v>
          </cell>
          <cell r="Q172">
            <v>14.739840000000001</v>
          </cell>
        </row>
        <row r="173">
          <cell r="O173" t="str">
            <v>Panama</v>
          </cell>
          <cell r="P173">
            <v>3516.82</v>
          </cell>
          <cell r="Q173">
            <v>2266.764</v>
          </cell>
        </row>
        <row r="174">
          <cell r="O174" t="str">
            <v>Papua New Guinea</v>
          </cell>
          <cell r="P174">
            <v>6858.266</v>
          </cell>
          <cell r="Q174">
            <v>3989.101</v>
          </cell>
        </row>
        <row r="175">
          <cell r="O175" t="str">
            <v>Paraguay</v>
          </cell>
          <cell r="P175">
            <v>6454.548</v>
          </cell>
          <cell r="Q175">
            <v>3960.545</v>
          </cell>
        </row>
        <row r="176">
          <cell r="O176" t="str">
            <v>Peru</v>
          </cell>
          <cell r="P176">
            <v>29076.512</v>
          </cell>
          <cell r="Q176">
            <v>18593.525</v>
          </cell>
        </row>
        <row r="177">
          <cell r="O177" t="str">
            <v>Philippines</v>
          </cell>
          <cell r="P177">
            <v>93260.798</v>
          </cell>
          <cell r="Q177">
            <v>56816.459</v>
          </cell>
        </row>
        <row r="178">
          <cell r="O178" t="str">
            <v>Pitcairn</v>
          </cell>
          <cell r="P178">
            <v>0</v>
          </cell>
          <cell r="Q178">
            <v>0</v>
          </cell>
        </row>
        <row r="179">
          <cell r="O179" t="str">
            <v>Poland</v>
          </cell>
          <cell r="P179">
            <v>38276.66</v>
          </cell>
          <cell r="Q179">
            <v>27405.711</v>
          </cell>
        </row>
        <row r="180">
          <cell r="O180" t="str">
            <v>Portugal</v>
          </cell>
          <cell r="P180">
            <v>10675.572</v>
          </cell>
          <cell r="Q180">
            <v>7146.601</v>
          </cell>
        </row>
        <row r="181">
          <cell r="O181" t="str">
            <v>Puerto Rico</v>
          </cell>
          <cell r="P181">
            <v>3749.009</v>
          </cell>
          <cell r="Q181">
            <v>2479.743</v>
          </cell>
        </row>
        <row r="182">
          <cell r="O182" t="str">
            <v>Qatar</v>
          </cell>
          <cell r="P182">
            <v>1758.793</v>
          </cell>
          <cell r="Q182">
            <v>1503.394</v>
          </cell>
        </row>
        <row r="183">
          <cell r="O183" t="str">
            <v>Réunion</v>
          </cell>
          <cell r="P183">
            <v>846.068</v>
          </cell>
          <cell r="Q183">
            <v>559.1</v>
          </cell>
        </row>
        <row r="184">
          <cell r="O184" t="str">
            <v>Romania</v>
          </cell>
          <cell r="P184">
            <v>21486.371</v>
          </cell>
          <cell r="Q184">
            <v>15017.361</v>
          </cell>
        </row>
        <row r="185">
          <cell r="O185" t="str">
            <v>Russian Federation</v>
          </cell>
          <cell r="P185">
            <v>142958.164</v>
          </cell>
          <cell r="Q185">
            <v>103161.056</v>
          </cell>
        </row>
        <row r="186">
          <cell r="O186" t="str">
            <v>Rwanda</v>
          </cell>
          <cell r="P186">
            <v>10624.005</v>
          </cell>
          <cell r="Q186">
            <v>5811.288</v>
          </cell>
        </row>
        <row r="187">
          <cell r="O187" t="str">
            <v>Saint Helena</v>
          </cell>
          <cell r="P187">
            <v>4.118</v>
          </cell>
          <cell r="Q187">
            <v>2.8826</v>
          </cell>
        </row>
        <row r="188">
          <cell r="O188" t="str">
            <v>Saint Kitts and Nevis</v>
          </cell>
          <cell r="P188">
            <v>52.402</v>
          </cell>
          <cell r="Q188">
            <v>36.471792</v>
          </cell>
        </row>
        <row r="189">
          <cell r="O189" t="str">
            <v>Saint Lucia</v>
          </cell>
          <cell r="P189">
            <v>174.267</v>
          </cell>
          <cell r="Q189">
            <v>117.446</v>
          </cell>
        </row>
        <row r="190">
          <cell r="O190" t="str">
            <v>Saint Pierre and Miquelon</v>
          </cell>
          <cell r="P190">
            <v>6.046</v>
          </cell>
          <cell r="Q190">
            <v>4.056865999999999</v>
          </cell>
        </row>
        <row r="191">
          <cell r="O191" t="str">
            <v>Saint Vincent and the Grenadines</v>
          </cell>
          <cell r="P191">
            <v>109.333</v>
          </cell>
          <cell r="Q191">
            <v>72.958</v>
          </cell>
        </row>
        <row r="192">
          <cell r="O192" t="str">
            <v>Samoa</v>
          </cell>
          <cell r="P192">
            <v>183.081</v>
          </cell>
          <cell r="Q192">
            <v>104.617</v>
          </cell>
        </row>
        <row r="193">
          <cell r="O193" t="str">
            <v>San Marino</v>
          </cell>
          <cell r="P193">
            <v>31.534</v>
          </cell>
          <cell r="Q193">
            <v>20.623236</v>
          </cell>
        </row>
        <row r="194">
          <cell r="O194" t="str">
            <v>Sao Tome and Principe</v>
          </cell>
          <cell r="P194">
            <v>165.397</v>
          </cell>
          <cell r="Q194">
            <v>92.308</v>
          </cell>
        </row>
        <row r="195">
          <cell r="O195" t="str">
            <v>Saudi Arabia</v>
          </cell>
          <cell r="P195">
            <v>27448.086</v>
          </cell>
          <cell r="Q195">
            <v>18305.537</v>
          </cell>
        </row>
        <row r="196">
          <cell r="O196" t="str">
            <v>Senegal</v>
          </cell>
          <cell r="P196">
            <v>12433.728</v>
          </cell>
          <cell r="Q196">
            <v>6702.623</v>
          </cell>
        </row>
        <row r="197">
          <cell r="O197" t="str">
            <v>Serbia</v>
          </cell>
          <cell r="P197">
            <v>9856.222</v>
          </cell>
          <cell r="Q197">
            <v>6707.219</v>
          </cell>
        </row>
        <row r="198">
          <cell r="O198" t="str">
            <v>Seychelles</v>
          </cell>
          <cell r="P198">
            <v>86.518</v>
          </cell>
          <cell r="Q198">
            <v>61.42778</v>
          </cell>
        </row>
        <row r="199">
          <cell r="O199" t="str">
            <v>Sierra Leone</v>
          </cell>
          <cell r="P199">
            <v>5867.536</v>
          </cell>
          <cell r="Q199">
            <v>3233.799</v>
          </cell>
        </row>
        <row r="200">
          <cell r="O200" t="str">
            <v>Singapore</v>
          </cell>
          <cell r="P200">
            <v>5086.418</v>
          </cell>
          <cell r="Q200">
            <v>3743.091</v>
          </cell>
        </row>
        <row r="201">
          <cell r="O201" t="str">
            <v>Slovakia</v>
          </cell>
          <cell r="P201">
            <v>5462.119</v>
          </cell>
          <cell r="Q201">
            <v>3976.038</v>
          </cell>
        </row>
        <row r="202">
          <cell r="O202" t="str">
            <v>Slovenia</v>
          </cell>
          <cell r="P202">
            <v>2029.68</v>
          </cell>
          <cell r="Q202">
            <v>1413.205</v>
          </cell>
        </row>
        <row r="203">
          <cell r="O203" t="str">
            <v>Solomon Islands</v>
          </cell>
          <cell r="P203">
            <v>538.148</v>
          </cell>
          <cell r="Q203">
            <v>307.281</v>
          </cell>
        </row>
        <row r="204">
          <cell r="O204" t="str">
            <v>Somalia</v>
          </cell>
          <cell r="P204">
            <v>9330.872</v>
          </cell>
          <cell r="Q204">
            <v>4884.572</v>
          </cell>
        </row>
        <row r="205">
          <cell r="O205" t="str">
            <v>South Africa</v>
          </cell>
          <cell r="P205">
            <v>50132.817</v>
          </cell>
          <cell r="Q205">
            <v>32703.852</v>
          </cell>
        </row>
        <row r="206">
          <cell r="O206" t="str">
            <v>South America</v>
          </cell>
          <cell r="P206">
            <v>392554.963</v>
          </cell>
          <cell r="Q206">
            <v>259431.57</v>
          </cell>
        </row>
        <row r="207">
          <cell r="O207" t="str">
            <v>South East Asia</v>
          </cell>
          <cell r="P207">
            <v>593415.285</v>
          </cell>
          <cell r="Q207">
            <v>398285.71</v>
          </cell>
        </row>
        <row r="208">
          <cell r="O208" t="str">
            <v>Southern Africa</v>
          </cell>
          <cell r="P208">
            <v>57780.425</v>
          </cell>
          <cell r="Q208">
            <v>37302.046</v>
          </cell>
        </row>
        <row r="209">
          <cell r="O209" t="str">
            <v>Spain</v>
          </cell>
          <cell r="P209">
            <v>46076.989</v>
          </cell>
          <cell r="Q209">
            <v>31363.576</v>
          </cell>
        </row>
        <row r="210">
          <cell r="O210" t="str">
            <v>Sri Lanka</v>
          </cell>
          <cell r="P210">
            <v>20859.949</v>
          </cell>
          <cell r="Q210">
            <v>13967.79</v>
          </cell>
        </row>
        <row r="211">
          <cell r="O211" t="str">
            <v>Sub-Saharan Africa</v>
          </cell>
          <cell r="P211">
            <v>856327.157</v>
          </cell>
          <cell r="Q211">
            <v>465774.229</v>
          </cell>
        </row>
        <row r="212">
          <cell r="O212" t="str">
            <v>Sudan</v>
          </cell>
          <cell r="P212">
            <v>43551.941</v>
          </cell>
          <cell r="Q212">
            <v>24539.987</v>
          </cell>
        </row>
        <row r="213">
          <cell r="O213" t="str">
            <v>Suriname</v>
          </cell>
          <cell r="P213">
            <v>524.636</v>
          </cell>
          <cell r="Q213">
            <v>340.934</v>
          </cell>
        </row>
        <row r="214">
          <cell r="O214" t="str">
            <v>Swaziland</v>
          </cell>
          <cell r="P214">
            <v>1186.056</v>
          </cell>
          <cell r="Q214">
            <v>690.72</v>
          </cell>
        </row>
        <row r="215">
          <cell r="O215" t="str">
            <v>Sweden</v>
          </cell>
          <cell r="P215">
            <v>9379.687</v>
          </cell>
          <cell r="Q215">
            <v>6118.233</v>
          </cell>
        </row>
        <row r="216">
          <cell r="O216" t="str">
            <v>Switzerland</v>
          </cell>
          <cell r="P216">
            <v>7664.318</v>
          </cell>
          <cell r="Q216">
            <v>5216.47</v>
          </cell>
        </row>
        <row r="217">
          <cell r="O217" t="str">
            <v>Syrian Arab Republic</v>
          </cell>
          <cell r="P217">
            <v>20410.606</v>
          </cell>
          <cell r="Q217">
            <v>12073.444</v>
          </cell>
        </row>
        <row r="218">
          <cell r="O218" t="str">
            <v>Taiwan, Province of China</v>
          </cell>
          <cell r="P218">
            <v>23025</v>
          </cell>
          <cell r="Q218">
            <v>16716.15</v>
          </cell>
        </row>
        <row r="219">
          <cell r="O219" t="str">
            <v>Tajikistan</v>
          </cell>
          <cell r="P219">
            <v>6878.637</v>
          </cell>
          <cell r="Q219">
            <v>4094.729</v>
          </cell>
        </row>
        <row r="220">
          <cell r="O220" t="str">
            <v>Tanzania (United Republic of)</v>
          </cell>
          <cell r="P220">
            <v>44841.226</v>
          </cell>
          <cell r="Q220">
            <v>23384.018</v>
          </cell>
        </row>
        <row r="221">
          <cell r="O221" t="str">
            <v>Thailand</v>
          </cell>
          <cell r="P221">
            <v>69122.234</v>
          </cell>
          <cell r="Q221">
            <v>48784.969</v>
          </cell>
        </row>
        <row r="222">
          <cell r="O222" t="str">
            <v>Timor-Leste</v>
          </cell>
          <cell r="P222">
            <v>1124.355</v>
          </cell>
          <cell r="Q222">
            <v>571.803</v>
          </cell>
        </row>
        <row r="223">
          <cell r="O223" t="str">
            <v>Togo</v>
          </cell>
          <cell r="P223">
            <v>6027.798</v>
          </cell>
          <cell r="Q223">
            <v>3432.677</v>
          </cell>
        </row>
        <row r="224">
          <cell r="O224" t="str">
            <v>Tonga</v>
          </cell>
          <cell r="P224">
            <v>104.058</v>
          </cell>
          <cell r="Q224">
            <v>58.957</v>
          </cell>
        </row>
        <row r="225">
          <cell r="O225" t="str">
            <v>Trinidad and Tobago</v>
          </cell>
          <cell r="P225">
            <v>1341.465</v>
          </cell>
          <cell r="Q225">
            <v>971.818</v>
          </cell>
        </row>
        <row r="226">
          <cell r="O226" t="str">
            <v>Tunisia</v>
          </cell>
          <cell r="P226">
            <v>10480.934</v>
          </cell>
          <cell r="Q226">
            <v>7293.724</v>
          </cell>
        </row>
        <row r="227">
          <cell r="O227" t="str">
            <v>Turkey</v>
          </cell>
          <cell r="P227">
            <v>72752.325</v>
          </cell>
          <cell r="Q227">
            <v>49223.676</v>
          </cell>
        </row>
        <row r="228">
          <cell r="O228" t="str">
            <v>Turkmenistan</v>
          </cell>
          <cell r="P228">
            <v>5041.995</v>
          </cell>
          <cell r="Q228">
            <v>3360.373</v>
          </cell>
        </row>
        <row r="229">
          <cell r="O229" t="str">
            <v>Turks and Caicos Islands</v>
          </cell>
          <cell r="P229">
            <v>38.354</v>
          </cell>
          <cell r="Q229">
            <v>28.075128</v>
          </cell>
        </row>
        <row r="230">
          <cell r="O230" t="str">
            <v>Tuvalu</v>
          </cell>
          <cell r="P230">
            <v>9.827</v>
          </cell>
          <cell r="Q230">
            <v>6.28928</v>
          </cell>
        </row>
        <row r="231">
          <cell r="O231" t="str">
            <v>Uganda</v>
          </cell>
          <cell r="P231">
            <v>33424.683</v>
          </cell>
          <cell r="Q231">
            <v>16397.829</v>
          </cell>
        </row>
        <row r="232">
          <cell r="O232" t="str">
            <v>Ukraine</v>
          </cell>
          <cell r="P232">
            <v>45448.329</v>
          </cell>
          <cell r="Q232">
            <v>31971.793</v>
          </cell>
        </row>
        <row r="233">
          <cell r="O233" t="str">
            <v>United Arab Emirates</v>
          </cell>
          <cell r="P233">
            <v>7511.69</v>
          </cell>
          <cell r="Q233">
            <v>6200.306</v>
          </cell>
        </row>
        <row r="234">
          <cell r="O234" t="str">
            <v>United Kingdom</v>
          </cell>
          <cell r="P234">
            <v>62035.57</v>
          </cell>
          <cell r="Q234">
            <v>40972.518</v>
          </cell>
        </row>
        <row r="235">
          <cell r="O235" t="str">
            <v>United Kingdom (England and Wales)</v>
          </cell>
          <cell r="P235">
            <v>55240.5</v>
          </cell>
          <cell r="Q235">
            <v>36413.6</v>
          </cell>
        </row>
        <row r="236">
          <cell r="O236" t="str">
            <v>United Kingdom (Northern Ireland)</v>
          </cell>
          <cell r="P236">
            <v>1799.4</v>
          </cell>
          <cell r="Q236">
            <v>1181.2</v>
          </cell>
        </row>
        <row r="237">
          <cell r="O237" t="str">
            <v>United Kingdom (Scotland)</v>
          </cell>
          <cell r="P237">
            <v>5222.1</v>
          </cell>
          <cell r="Q237">
            <v>3491</v>
          </cell>
        </row>
        <row r="238">
          <cell r="O238" t="str">
            <v>United States of America</v>
          </cell>
          <cell r="P238">
            <v>310383.948</v>
          </cell>
          <cell r="Q238">
            <v>207533.58</v>
          </cell>
        </row>
        <row r="239">
          <cell r="O239" t="str">
            <v>United States Virgin Islands</v>
          </cell>
          <cell r="P239">
            <v>109.056</v>
          </cell>
          <cell r="Q239">
            <v>71.321</v>
          </cell>
        </row>
        <row r="240">
          <cell r="O240" t="str">
            <v>Uruguay</v>
          </cell>
          <cell r="P240">
            <v>3368.786</v>
          </cell>
          <cell r="Q240">
            <v>2146.79</v>
          </cell>
        </row>
        <row r="241">
          <cell r="O241" t="str">
            <v>Uzbekistan</v>
          </cell>
          <cell r="P241">
            <v>27444.702</v>
          </cell>
          <cell r="Q241">
            <v>18191.577</v>
          </cell>
        </row>
        <row r="242">
          <cell r="O242" t="str">
            <v>Vanuatu</v>
          </cell>
          <cell r="P242">
            <v>239.651</v>
          </cell>
          <cell r="Q242">
            <v>139.721</v>
          </cell>
        </row>
        <row r="243">
          <cell r="O243" t="str">
            <v>Venezuela (Bolivarian Republic of)</v>
          </cell>
          <cell r="P243">
            <v>28979.857</v>
          </cell>
          <cell r="Q243">
            <v>18820.475</v>
          </cell>
        </row>
        <row r="244">
          <cell r="O244" t="str">
            <v>Viet Nam</v>
          </cell>
          <cell r="P244">
            <v>87848.445</v>
          </cell>
          <cell r="Q244">
            <v>61841.971</v>
          </cell>
        </row>
        <row r="245">
          <cell r="O245" t="str">
            <v>Wallis and Futuna Islands</v>
          </cell>
          <cell r="P245">
            <v>13.566</v>
          </cell>
          <cell r="Q245">
            <v>9.102786</v>
          </cell>
        </row>
        <row r="246">
          <cell r="O246" t="str">
            <v>Western Sahara</v>
          </cell>
          <cell r="P246">
            <v>530.5</v>
          </cell>
          <cell r="Q246">
            <v>366.613</v>
          </cell>
        </row>
        <row r="247">
          <cell r="O247" t="str">
            <v>WORLD</v>
          </cell>
          <cell r="P247">
            <v>6895889.018</v>
          </cell>
          <cell r="Q247">
            <v>4524849.849</v>
          </cell>
        </row>
        <row r="248">
          <cell r="O248" t="str">
            <v>Yemen</v>
          </cell>
          <cell r="P248">
            <v>24052.514</v>
          </cell>
          <cell r="Q248">
            <v>12799.923</v>
          </cell>
        </row>
        <row r="249">
          <cell r="O249" t="str">
            <v>Zambia</v>
          </cell>
          <cell r="P249">
            <v>13088.57</v>
          </cell>
          <cell r="Q249">
            <v>6619.632</v>
          </cell>
        </row>
        <row r="250">
          <cell r="O250" t="str">
            <v>Zimbabwe</v>
          </cell>
          <cell r="P250">
            <v>12571.454</v>
          </cell>
          <cell r="Q250">
            <v>7156.186</v>
          </cell>
        </row>
        <row r="251">
          <cell r="O251" t="str">
            <v>Faeroe Islands</v>
          </cell>
          <cell r="P251">
            <v>48.708</v>
          </cell>
          <cell r="Q251">
            <v>31.270536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PLOAD"/>
      <sheetName val="Instructions"/>
      <sheetName val="RESULTS"/>
      <sheetName val="TABLES"/>
      <sheetName val="Africa"/>
      <sheetName val="Americas"/>
      <sheetName val="Asia"/>
      <sheetName val="Europe"/>
      <sheetName val="Oceania"/>
      <sheetName val="LookupTables"/>
      <sheetName val="DeltaPivots"/>
      <sheetName val="Issues"/>
    </sheetNames>
    <sheetDataSet>
      <sheetData sheetId="10">
        <row r="9">
          <cell r="E9" t="str">
            <v>Country</v>
          </cell>
          <cell r="F9" t="str">
            <v>YearOfEstimate</v>
          </cell>
          <cell r="G9" t="str">
            <v>AgeFromTo</v>
          </cell>
        </row>
        <row r="10">
          <cell r="E10" t="str">
            <v>Costa Rica</v>
          </cell>
          <cell r="F10">
            <v>2006</v>
          </cell>
          <cell r="G10" t="str">
            <v>12-70</v>
          </cell>
        </row>
        <row r="11">
          <cell r="E11" t="str">
            <v>El Salvador</v>
          </cell>
          <cell r="F11">
            <v>2005</v>
          </cell>
          <cell r="G11" t="str">
            <v>12-65</v>
          </cell>
        </row>
        <row r="12">
          <cell r="E12" t="str">
            <v>Indonesia</v>
          </cell>
          <cell r="F12">
            <v>2010</v>
          </cell>
          <cell r="G12" t="str">
            <v>10-60</v>
          </cell>
        </row>
        <row r="13">
          <cell r="E13" t="str">
            <v>Japan</v>
          </cell>
          <cell r="F13">
            <v>2009</v>
          </cell>
          <cell r="G13" t="str">
            <v>15-64</v>
          </cell>
        </row>
        <row r="14">
          <cell r="E14" t="str">
            <v>Malaysia</v>
          </cell>
          <cell r="F14">
            <v>2010</v>
          </cell>
          <cell r="G14" t="str">
            <v>10-64</v>
          </cell>
        </row>
        <row r="15">
          <cell r="E15" t="str">
            <v>Philippines</v>
          </cell>
          <cell r="F15">
            <v>2008</v>
          </cell>
          <cell r="G15" t="str">
            <v>10-64</v>
          </cell>
        </row>
        <row r="16">
          <cell r="E16" t="str">
            <v>Israel</v>
          </cell>
          <cell r="F16">
            <v>2008</v>
          </cell>
          <cell r="G16" t="str">
            <v>18-40</v>
          </cell>
        </row>
        <row r="17">
          <cell r="E17" t="str">
            <v>Canada</v>
          </cell>
          <cell r="F17">
            <v>2010</v>
          </cell>
          <cell r="G17" t="str">
            <v>15-64</v>
          </cell>
        </row>
        <row r="18">
          <cell r="E18" t="str">
            <v>Mexico</v>
          </cell>
          <cell r="F18">
            <v>2009</v>
          </cell>
          <cell r="G18" t="str">
            <v>15-64</v>
          </cell>
        </row>
        <row r="19">
          <cell r="E19" t="str">
            <v>Australia</v>
          </cell>
          <cell r="F19">
            <v>2010</v>
          </cell>
          <cell r="G19" t="str">
            <v>14+</v>
          </cell>
        </row>
        <row r="20">
          <cell r="E20" t="str">
            <v>New Zealand</v>
          </cell>
          <cell r="F20">
            <v>2007</v>
          </cell>
          <cell r="G20" t="str">
            <v>16-64</v>
          </cell>
        </row>
        <row r="21">
          <cell r="E21" t="str">
            <v>Argentina</v>
          </cell>
          <cell r="F21">
            <v>2010</v>
          </cell>
          <cell r="G21" t="str">
            <v>15-64 </v>
          </cell>
        </row>
        <row r="22">
          <cell r="E22" t="str">
            <v>Chile</v>
          </cell>
          <cell r="F22">
            <v>2010</v>
          </cell>
          <cell r="G22" t="str">
            <v>15-64</v>
          </cell>
        </row>
        <row r="23">
          <cell r="E23" t="str">
            <v>Colombia</v>
          </cell>
          <cell r="F23">
            <v>2008</v>
          </cell>
          <cell r="G23" t="str">
            <v>12-65</v>
          </cell>
        </row>
        <row r="24">
          <cell r="E24" t="str">
            <v>Ecuador</v>
          </cell>
          <cell r="F24">
            <v>2007</v>
          </cell>
          <cell r="G24" t="str">
            <v>12-65</v>
          </cell>
        </row>
        <row r="25">
          <cell r="E25" t="str">
            <v>Peru</v>
          </cell>
          <cell r="F25">
            <v>2006</v>
          </cell>
          <cell r="G25" t="str">
            <v>15-64 </v>
          </cell>
        </row>
        <row r="26">
          <cell r="E26" t="str">
            <v>Bulgaria</v>
          </cell>
          <cell r="F26">
            <v>2008</v>
          </cell>
          <cell r="G26" t="str">
            <v>15-64 </v>
          </cell>
        </row>
        <row r="27">
          <cell r="E27" t="str">
            <v>Romania</v>
          </cell>
          <cell r="F27">
            <v>2010</v>
          </cell>
          <cell r="G27" t="str">
            <v>15-64 </v>
          </cell>
        </row>
        <row r="28">
          <cell r="E28" t="str">
            <v>Austria</v>
          </cell>
          <cell r="F28">
            <v>2008</v>
          </cell>
          <cell r="G28" t="str">
            <v>15-64</v>
          </cell>
        </row>
        <row r="29">
          <cell r="E29" t="str">
            <v>Cyprus</v>
          </cell>
          <cell r="F29">
            <v>2009</v>
          </cell>
          <cell r="G29" t="str">
            <v>15-64</v>
          </cell>
        </row>
        <row r="30">
          <cell r="E30" t="str">
            <v>Czech Republic</v>
          </cell>
          <cell r="F30">
            <v>2010</v>
          </cell>
          <cell r="G30" t="str">
            <v>15-64 </v>
          </cell>
        </row>
        <row r="31">
          <cell r="E31" t="str">
            <v>Denmark</v>
          </cell>
          <cell r="F31">
            <v>2010</v>
          </cell>
          <cell r="G31" t="str">
            <v>16-64</v>
          </cell>
        </row>
        <row r="32">
          <cell r="E32" t="str">
            <v>Estonia</v>
          </cell>
          <cell r="F32">
            <v>2008</v>
          </cell>
          <cell r="G32" t="str">
            <v>15-64</v>
          </cell>
        </row>
        <row r="33">
          <cell r="E33" t="str">
            <v>Finland</v>
          </cell>
          <cell r="F33">
            <v>2006</v>
          </cell>
          <cell r="G33" t="str">
            <v>15-64</v>
          </cell>
        </row>
        <row r="34">
          <cell r="E34" t="str">
            <v>Germany</v>
          </cell>
          <cell r="F34">
            <v>2009</v>
          </cell>
          <cell r="G34" t="str">
            <v>18-64</v>
          </cell>
        </row>
        <row r="35">
          <cell r="E35" t="str">
            <v>Italy</v>
          </cell>
          <cell r="F35">
            <v>2010</v>
          </cell>
          <cell r="G35" t="str">
            <v>15-64</v>
          </cell>
        </row>
        <row r="36">
          <cell r="E36" t="str">
            <v>Latvia</v>
          </cell>
          <cell r="F36">
            <v>2007</v>
          </cell>
          <cell r="G36" t="str">
            <v>15-64 </v>
          </cell>
        </row>
        <row r="37">
          <cell r="E37" t="str">
            <v>Lithuania</v>
          </cell>
          <cell r="F37">
            <v>2008</v>
          </cell>
          <cell r="G37" t="str">
            <v>15-64</v>
          </cell>
        </row>
        <row r="38">
          <cell r="F38">
            <v>2007</v>
          </cell>
          <cell r="G38" t="str">
            <v>15 - 16</v>
          </cell>
        </row>
        <row r="39">
          <cell r="E39" t="str">
            <v>Malta</v>
          </cell>
          <cell r="F39">
            <v>2001</v>
          </cell>
          <cell r="G39" t="str">
            <v>15-64</v>
          </cell>
        </row>
        <row r="40">
          <cell r="E40" t="str">
            <v>Netherlands</v>
          </cell>
          <cell r="F40">
            <v>2009</v>
          </cell>
          <cell r="G40" t="str">
            <v>15-64</v>
          </cell>
        </row>
        <row r="41">
          <cell r="E41" t="str">
            <v>Poland</v>
          </cell>
          <cell r="F41">
            <v>2010</v>
          </cell>
          <cell r="G41" t="str">
            <v>15-75</v>
          </cell>
        </row>
        <row r="42">
          <cell r="E42" t="str">
            <v>Portugal</v>
          </cell>
          <cell r="F42">
            <v>2007</v>
          </cell>
          <cell r="G42" t="str">
            <v>15-64</v>
          </cell>
        </row>
        <row r="43">
          <cell r="E43" t="str">
            <v>Slovenia</v>
          </cell>
          <cell r="F43">
            <v>2008</v>
          </cell>
          <cell r="G43" t="str">
            <v>18-65</v>
          </cell>
        </row>
        <row r="44">
          <cell r="E44" t="str">
            <v>Spain</v>
          </cell>
          <cell r="F44">
            <v>2009</v>
          </cell>
          <cell r="G44" t="str">
            <v>15-64</v>
          </cell>
        </row>
        <row r="45">
          <cell r="E45" t="str">
            <v>Switzerland</v>
          </cell>
          <cell r="F45">
            <v>2007</v>
          </cell>
          <cell r="G45" t="str">
            <v>15+</v>
          </cell>
        </row>
        <row r="46">
          <cell r="E46" t="str">
            <v>United Kingdom (England and Wales) </v>
          </cell>
          <cell r="F46">
            <v>2009</v>
          </cell>
          <cell r="G46" t="str">
            <v>15-64</v>
          </cell>
        </row>
        <row r="226">
          <cell r="E226" t="str">
            <v>(All)</v>
          </cell>
        </row>
        <row r="227">
          <cell r="E227" t="str">
            <v>(All)</v>
          </cell>
        </row>
        <row r="228">
          <cell r="E228" t="str">
            <v>(All)</v>
          </cell>
        </row>
        <row r="229">
          <cell r="E229" t="str">
            <v>General population</v>
          </cell>
        </row>
        <row r="230">
          <cell r="E230" t="str">
            <v>(All)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_pop_15_64_release19+smallCo"/>
    </sheetNames>
    <sheetDataSet>
      <sheetData sheetId="0">
        <row r="6">
          <cell r="AA6">
            <v>50.11267597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IS152"/>
  <sheetViews>
    <sheetView tabSelected="1" zoomScale="55" zoomScaleNormal="55" zoomScalePageLayoutView="0" workbookViewId="0" topLeftCell="A1">
      <pane xSplit="1" ySplit="18" topLeftCell="B166" activePane="bottomRight" state="frozen"/>
      <selection pane="topLeft" activeCell="A1" sqref="A1"/>
      <selection pane="topRight" activeCell="B1" sqref="B1"/>
      <selection pane="bottomLeft" activeCell="A10" sqref="A10"/>
      <selection pane="bottomRight" activeCell="V14" sqref="V14"/>
    </sheetView>
  </sheetViews>
  <sheetFormatPr defaultColWidth="9.00390625" defaultRowHeight="15.75"/>
  <cols>
    <col min="1" max="1" width="56.50390625" style="34" customWidth="1"/>
    <col min="2" max="2" width="19.625" style="34" bestFit="1" customWidth="1"/>
    <col min="3" max="3" width="15.75390625" style="35" customWidth="1"/>
    <col min="4" max="4" width="14.125" style="36" customWidth="1"/>
    <col min="5" max="5" width="12.75390625" style="37" customWidth="1"/>
    <col min="6" max="6" width="45.75390625" style="37" customWidth="1"/>
    <col min="7" max="7" width="17.125" style="9" customWidth="1"/>
    <col min="8" max="8" width="14.75390625" style="35" customWidth="1"/>
    <col min="9" max="9" width="10.75390625" style="35" customWidth="1"/>
    <col min="10" max="10" width="11.50390625" style="35" customWidth="1"/>
    <col min="11" max="11" width="15.375" style="35" customWidth="1"/>
    <col min="12" max="12" width="17.00390625" style="35" customWidth="1"/>
    <col min="13" max="13" width="18.375" style="35" customWidth="1"/>
    <col min="14" max="14" width="13.75390625" style="35" customWidth="1"/>
    <col min="15" max="15" width="21.125" style="35" customWidth="1"/>
    <col min="16" max="16" width="16.00390625" style="9" customWidth="1"/>
    <col min="17" max="17" width="9.00390625" style="9" customWidth="1"/>
    <col min="18" max="16384" width="9.00390625" style="9" customWidth="1"/>
  </cols>
  <sheetData>
    <row r="1" spans="1:16" ht="20.25" customHeight="1" hidden="1">
      <c r="A1" s="77" t="s">
        <v>140</v>
      </c>
      <c r="B1" s="77"/>
      <c r="C1" s="77"/>
      <c r="D1" s="77"/>
      <c r="E1" s="77"/>
      <c r="F1" s="77"/>
      <c r="G1" s="77"/>
      <c r="H1" s="77"/>
      <c r="I1" s="77"/>
      <c r="J1" s="77"/>
      <c r="K1" s="77"/>
      <c r="L1" s="77"/>
      <c r="M1" s="77"/>
      <c r="N1" s="77"/>
      <c r="O1" s="77"/>
      <c r="P1" s="77"/>
    </row>
    <row r="2" spans="1:253" ht="20.25" customHeight="1" hidden="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row>
    <row r="3" spans="1:16" ht="30.75" customHeight="1" hidden="1">
      <c r="A3" s="84" t="s">
        <v>141</v>
      </c>
      <c r="B3" s="84"/>
      <c r="C3" s="84"/>
      <c r="D3" s="84"/>
      <c r="E3" s="84"/>
      <c r="F3" s="84"/>
      <c r="G3" s="84"/>
      <c r="H3" s="84"/>
      <c r="I3" s="84"/>
      <c r="J3" s="84"/>
      <c r="K3" s="84"/>
      <c r="L3" s="84"/>
      <c r="M3" s="84"/>
      <c r="N3" s="84"/>
      <c r="O3" s="84"/>
      <c r="P3" s="84"/>
    </row>
    <row r="4" spans="1:16" ht="30.75" customHeight="1" hidden="1" thickBot="1">
      <c r="A4" s="84"/>
      <c r="B4" s="84"/>
      <c r="C4" s="84"/>
      <c r="D4" s="84"/>
      <c r="E4" s="84"/>
      <c r="F4" s="84"/>
      <c r="G4" s="84"/>
      <c r="H4" s="84"/>
      <c r="I4" s="84"/>
      <c r="J4" s="84"/>
      <c r="K4" s="84"/>
      <c r="L4" s="84"/>
      <c r="M4" s="84"/>
      <c r="N4" s="84"/>
      <c r="O4" s="84"/>
      <c r="P4" s="84"/>
    </row>
    <row r="5" spans="1:16" ht="20.25" customHeight="1">
      <c r="A5" s="77" t="s">
        <v>140</v>
      </c>
      <c r="B5" s="77"/>
      <c r="C5" s="77"/>
      <c r="D5" s="77"/>
      <c r="E5" s="77"/>
      <c r="F5" s="77"/>
      <c r="G5" s="77"/>
      <c r="H5" s="77"/>
      <c r="I5" s="77"/>
      <c r="J5" s="77"/>
      <c r="K5" s="77"/>
      <c r="L5" s="77"/>
      <c r="M5" s="77"/>
      <c r="N5" s="77"/>
      <c r="O5" s="77"/>
      <c r="P5" s="77"/>
    </row>
    <row r="6" spans="1:16" ht="20.25" customHeight="1">
      <c r="A6" s="77"/>
      <c r="B6" s="77"/>
      <c r="C6" s="77"/>
      <c r="D6" s="77"/>
      <c r="E6" s="77"/>
      <c r="F6" s="77"/>
      <c r="G6" s="77"/>
      <c r="H6" s="77"/>
      <c r="I6" s="77"/>
      <c r="J6" s="77"/>
      <c r="K6" s="77"/>
      <c r="L6" s="77"/>
      <c r="M6" s="77"/>
      <c r="N6" s="77"/>
      <c r="O6" s="77"/>
      <c r="P6" s="77"/>
    </row>
    <row r="7" spans="1:16" ht="30.75" customHeight="1">
      <c r="A7" s="84" t="s">
        <v>141</v>
      </c>
      <c r="B7" s="84"/>
      <c r="C7" s="84"/>
      <c r="D7" s="84"/>
      <c r="E7" s="84"/>
      <c r="F7" s="84"/>
      <c r="G7" s="84"/>
      <c r="H7" s="84"/>
      <c r="I7" s="84"/>
      <c r="J7" s="84"/>
      <c r="K7" s="84"/>
      <c r="L7" s="84"/>
      <c r="M7" s="84"/>
      <c r="N7" s="84"/>
      <c r="O7" s="84"/>
      <c r="P7" s="84"/>
    </row>
    <row r="8" spans="1:16" ht="30.75" customHeight="1">
      <c r="A8" s="84"/>
      <c r="B8" s="84"/>
      <c r="C8" s="84"/>
      <c r="D8" s="84"/>
      <c r="E8" s="84"/>
      <c r="F8" s="84"/>
      <c r="G8" s="84"/>
      <c r="H8" s="84"/>
      <c r="I8" s="84"/>
      <c r="J8" s="84"/>
      <c r="K8" s="84"/>
      <c r="L8" s="84"/>
      <c r="M8" s="84"/>
      <c r="N8" s="84"/>
      <c r="O8" s="84"/>
      <c r="P8" s="84"/>
    </row>
    <row r="9" spans="1:16" ht="48.75" customHeight="1">
      <c r="A9" s="67" t="s">
        <v>157</v>
      </c>
      <c r="B9" s="82" t="s">
        <v>162</v>
      </c>
      <c r="C9" s="82"/>
      <c r="D9" s="82"/>
      <c r="E9" s="82"/>
      <c r="F9" s="82"/>
      <c r="G9" s="82"/>
      <c r="H9" s="82"/>
      <c r="I9" s="82"/>
      <c r="J9" s="82"/>
      <c r="K9" s="82"/>
      <c r="L9" s="82"/>
      <c r="M9" s="82"/>
      <c r="N9" s="82"/>
      <c r="O9" s="82"/>
      <c r="P9" s="82"/>
    </row>
    <row r="10" spans="1:16" ht="30.75" customHeight="1">
      <c r="A10" s="68" t="s">
        <v>159</v>
      </c>
      <c r="B10" s="83" t="s">
        <v>161</v>
      </c>
      <c r="C10" s="83"/>
      <c r="D10" s="83"/>
      <c r="E10" s="83"/>
      <c r="F10" s="83"/>
      <c r="G10" s="83"/>
      <c r="H10" s="83"/>
      <c r="I10" s="83"/>
      <c r="J10" s="83"/>
      <c r="K10" s="83"/>
      <c r="L10" s="83"/>
      <c r="M10" s="83"/>
      <c r="N10" s="83"/>
      <c r="O10" s="83"/>
      <c r="P10" s="83"/>
    </row>
    <row r="11" spans="1:16" ht="30.75" customHeight="1">
      <c r="A11" s="97" t="s">
        <v>158</v>
      </c>
      <c r="B11" s="83" t="s">
        <v>160</v>
      </c>
      <c r="C11" s="83"/>
      <c r="D11" s="83"/>
      <c r="E11" s="83"/>
      <c r="F11" s="83"/>
      <c r="G11" s="83"/>
      <c r="H11" s="83"/>
      <c r="I11" s="83"/>
      <c r="J11" s="83"/>
      <c r="K11" s="83"/>
      <c r="L11" s="83"/>
      <c r="M11" s="83"/>
      <c r="N11" s="83"/>
      <c r="O11" s="83"/>
      <c r="P11" s="83"/>
    </row>
    <row r="12" spans="1:16" ht="20.25">
      <c r="A12" s="97"/>
      <c r="B12" s="83"/>
      <c r="C12" s="83"/>
      <c r="D12" s="83"/>
      <c r="E12" s="83"/>
      <c r="F12" s="83"/>
      <c r="G12" s="83"/>
      <c r="H12" s="83"/>
      <c r="I12" s="83"/>
      <c r="J12" s="83"/>
      <c r="K12" s="83"/>
      <c r="L12" s="83"/>
      <c r="M12" s="83"/>
      <c r="N12" s="83"/>
      <c r="O12" s="83"/>
      <c r="P12" s="83"/>
    </row>
    <row r="13" spans="1:16" ht="30.75" customHeight="1" thickBot="1">
      <c r="A13" s="66"/>
      <c r="B13" s="68"/>
      <c r="C13" s="68"/>
      <c r="D13" s="68"/>
      <c r="E13" s="68"/>
      <c r="F13" s="68"/>
      <c r="G13" s="68"/>
      <c r="H13" s="68"/>
      <c r="I13" s="68"/>
      <c r="J13" s="68"/>
      <c r="K13" s="68"/>
      <c r="L13" s="68"/>
      <c r="M13" s="68"/>
      <c r="N13" s="68"/>
      <c r="O13" s="68"/>
      <c r="P13" s="68"/>
    </row>
    <row r="14" spans="1:16" ht="63.75" customHeight="1" thickTop="1">
      <c r="A14" s="85" t="s">
        <v>145</v>
      </c>
      <c r="B14" s="88" t="s">
        <v>68</v>
      </c>
      <c r="C14" s="79" t="s">
        <v>94</v>
      </c>
      <c r="D14" s="79" t="s">
        <v>122</v>
      </c>
      <c r="E14" s="74" t="s">
        <v>96</v>
      </c>
      <c r="F14" s="74" t="s">
        <v>142</v>
      </c>
      <c r="G14" s="79" t="s">
        <v>124</v>
      </c>
      <c r="H14" s="91" t="s">
        <v>113</v>
      </c>
      <c r="I14" s="92"/>
      <c r="J14" s="92"/>
      <c r="K14" s="92"/>
      <c r="L14" s="92"/>
      <c r="M14" s="92"/>
      <c r="N14" s="92"/>
      <c r="O14" s="93"/>
      <c r="P14" s="94" t="s">
        <v>114</v>
      </c>
    </row>
    <row r="15" spans="1:16" ht="82.5" customHeight="1">
      <c r="A15" s="86"/>
      <c r="B15" s="89"/>
      <c r="C15" s="80"/>
      <c r="D15" s="80"/>
      <c r="E15" s="75"/>
      <c r="F15" s="75"/>
      <c r="G15" s="80"/>
      <c r="H15" s="70" t="s">
        <v>92</v>
      </c>
      <c r="I15" s="70" t="s">
        <v>115</v>
      </c>
      <c r="J15" s="70" t="s">
        <v>93</v>
      </c>
      <c r="K15" s="72" t="s">
        <v>118</v>
      </c>
      <c r="L15" s="72" t="s">
        <v>117</v>
      </c>
      <c r="M15" s="72" t="s">
        <v>7</v>
      </c>
      <c r="N15" s="72" t="s">
        <v>116</v>
      </c>
      <c r="O15" s="72" t="s">
        <v>135</v>
      </c>
      <c r="P15" s="95"/>
    </row>
    <row r="16" spans="1:16" ht="82.5" customHeight="1" thickBot="1">
      <c r="A16" s="87"/>
      <c r="B16" s="90"/>
      <c r="C16" s="81"/>
      <c r="D16" s="81"/>
      <c r="E16" s="76"/>
      <c r="F16" s="76"/>
      <c r="G16" s="81"/>
      <c r="H16" s="71"/>
      <c r="I16" s="71"/>
      <c r="J16" s="71"/>
      <c r="K16" s="73"/>
      <c r="L16" s="73"/>
      <c r="M16" s="73"/>
      <c r="N16" s="73"/>
      <c r="O16" s="73"/>
      <c r="P16" s="96"/>
    </row>
    <row r="17" spans="1:16" ht="21" customHeight="1" thickTop="1">
      <c r="A17" s="39"/>
      <c r="B17" s="39"/>
      <c r="C17" s="39"/>
      <c r="D17" s="39"/>
      <c r="E17" s="39"/>
      <c r="F17" s="8" t="s">
        <v>95</v>
      </c>
      <c r="G17" s="39"/>
      <c r="H17" s="39"/>
      <c r="I17" s="39"/>
      <c r="J17" s="39"/>
      <c r="K17" s="39"/>
      <c r="L17" s="39"/>
      <c r="M17" s="39"/>
      <c r="N17" s="39"/>
      <c r="O17" s="39"/>
      <c r="P17" s="39"/>
    </row>
    <row r="18" spans="1:253" s="3" customFormat="1" ht="21" customHeight="1">
      <c r="A18" s="38" t="s">
        <v>146</v>
      </c>
      <c r="B18" s="38"/>
      <c r="C18" s="38"/>
      <c r="D18" s="38"/>
      <c r="E18" s="38"/>
      <c r="F18" s="42"/>
      <c r="G18" s="42"/>
      <c r="H18" s="42"/>
      <c r="I18" s="38"/>
      <c r="J18" s="38"/>
      <c r="K18" s="38"/>
      <c r="L18" s="38"/>
      <c r="M18" s="38"/>
      <c r="N18" s="38"/>
      <c r="O18" s="38"/>
      <c r="P18" s="42"/>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row>
    <row r="19" spans="1:16" ht="20.25">
      <c r="A19" s="10" t="s">
        <v>49</v>
      </c>
      <c r="B19" s="11" t="s">
        <v>119</v>
      </c>
      <c r="C19" s="2">
        <v>2018</v>
      </c>
      <c r="D19" s="1" t="s">
        <v>110</v>
      </c>
      <c r="E19" s="12">
        <v>4460</v>
      </c>
      <c r="F19" s="12">
        <v>24801956</v>
      </c>
      <c r="G19" s="13">
        <v>179.82452674297141</v>
      </c>
      <c r="H19" s="2"/>
      <c r="I19" s="2">
        <v>1</v>
      </c>
      <c r="J19" s="2"/>
      <c r="K19" s="2"/>
      <c r="L19" s="2"/>
      <c r="M19" s="2"/>
      <c r="N19" s="2"/>
      <c r="O19" s="14"/>
      <c r="P19" s="47">
        <v>1</v>
      </c>
    </row>
    <row r="20" spans="1:16" ht="20.25">
      <c r="A20" s="10" t="s">
        <v>78</v>
      </c>
      <c r="B20" s="11" t="s">
        <v>119</v>
      </c>
      <c r="C20" s="2">
        <v>2017</v>
      </c>
      <c r="D20" s="1" t="s">
        <v>110</v>
      </c>
      <c r="E20" s="12">
        <v>149</v>
      </c>
      <c r="F20" s="12">
        <v>82378062</v>
      </c>
      <c r="G20" s="13">
        <v>1.8087339806561606</v>
      </c>
      <c r="H20" s="2">
        <v>6</v>
      </c>
      <c r="I20" s="2">
        <v>3</v>
      </c>
      <c r="J20" s="2">
        <v>5</v>
      </c>
      <c r="K20" s="2">
        <v>4</v>
      </c>
      <c r="L20" s="2"/>
      <c r="M20" s="2"/>
      <c r="N20" s="2">
        <v>2</v>
      </c>
      <c r="O20" s="14">
        <v>1</v>
      </c>
      <c r="P20" s="47"/>
    </row>
    <row r="21" spans="1:16" ht="20.25">
      <c r="A21" s="10" t="s">
        <v>35</v>
      </c>
      <c r="B21" s="11" t="s">
        <v>143</v>
      </c>
      <c r="C21" s="2">
        <v>2018</v>
      </c>
      <c r="D21" s="1" t="s">
        <v>110</v>
      </c>
      <c r="E21" s="12">
        <v>67367</v>
      </c>
      <c r="F21" s="12">
        <v>214193440</v>
      </c>
      <c r="G21" s="65">
        <v>314.514767585786</v>
      </c>
      <c r="H21" s="2"/>
      <c r="I21" s="2">
        <v>1</v>
      </c>
      <c r="J21" s="2">
        <v>2</v>
      </c>
      <c r="K21" s="2">
        <v>3</v>
      </c>
      <c r="L21" s="2"/>
      <c r="M21" s="2"/>
      <c r="N21" s="2"/>
      <c r="O21" s="14"/>
      <c r="P21" s="48">
        <v>1</v>
      </c>
    </row>
    <row r="22" spans="1:253" s="3" customFormat="1" ht="21" customHeight="1">
      <c r="A22" s="38" t="s">
        <v>26</v>
      </c>
      <c r="B22" s="38"/>
      <c r="C22" s="38"/>
      <c r="D22" s="38"/>
      <c r="E22" s="38"/>
      <c r="F22" s="42"/>
      <c r="G22" s="42"/>
      <c r="H22" s="42"/>
      <c r="I22" s="38"/>
      <c r="J22" s="38"/>
      <c r="K22" s="38"/>
      <c r="L22" s="38"/>
      <c r="M22" s="38"/>
      <c r="N22" s="38"/>
      <c r="O22" s="38"/>
      <c r="P22" s="42"/>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row>
    <row r="23" spans="1:16" ht="20.25">
      <c r="A23" s="10" t="s">
        <v>72</v>
      </c>
      <c r="B23" s="11" t="s">
        <v>119</v>
      </c>
      <c r="C23" s="2">
        <v>2018</v>
      </c>
      <c r="D23" s="1" t="s">
        <v>110</v>
      </c>
      <c r="E23" s="12">
        <v>5</v>
      </c>
      <c r="F23" s="12">
        <v>270936</v>
      </c>
      <c r="G23" s="13">
        <v>18.454542770248324</v>
      </c>
      <c r="H23" s="2"/>
      <c r="I23" s="2"/>
      <c r="J23" s="2"/>
      <c r="K23" s="2"/>
      <c r="L23" s="2"/>
      <c r="M23" s="2"/>
      <c r="N23" s="2"/>
      <c r="O23" s="14"/>
      <c r="P23" s="47"/>
    </row>
    <row r="24" spans="1:16" ht="20.25">
      <c r="A24" s="10" t="s">
        <v>11</v>
      </c>
      <c r="B24" s="11" t="s">
        <v>119</v>
      </c>
      <c r="C24" s="2">
        <v>2008</v>
      </c>
      <c r="D24" s="1" t="s">
        <v>111</v>
      </c>
      <c r="E24" s="12">
        <v>135</v>
      </c>
      <c r="F24" s="12" t="s">
        <v>129</v>
      </c>
      <c r="G24" s="13" t="s">
        <v>129</v>
      </c>
      <c r="H24" s="2">
        <v>2</v>
      </c>
      <c r="I24" s="2"/>
      <c r="J24" s="2">
        <v>1</v>
      </c>
      <c r="K24" s="2">
        <v>3</v>
      </c>
      <c r="L24" s="2"/>
      <c r="M24" s="2"/>
      <c r="N24" s="2"/>
      <c r="O24" s="14"/>
      <c r="P24" s="47"/>
    </row>
    <row r="25" spans="1:16" ht="20.25">
      <c r="A25" s="10" t="s">
        <v>33</v>
      </c>
      <c r="B25" s="11" t="s">
        <v>119</v>
      </c>
      <c r="C25" s="2">
        <v>2009</v>
      </c>
      <c r="D25" s="1" t="s">
        <v>110</v>
      </c>
      <c r="E25" s="12">
        <v>3</v>
      </c>
      <c r="F25" s="12">
        <v>940242</v>
      </c>
      <c r="G25" s="65">
        <v>3.1906679344253925</v>
      </c>
      <c r="H25" s="2"/>
      <c r="I25" s="2"/>
      <c r="J25" s="2">
        <v>1</v>
      </c>
      <c r="K25" s="2"/>
      <c r="L25" s="2"/>
      <c r="M25" s="2"/>
      <c r="N25" s="2"/>
      <c r="O25" s="14"/>
      <c r="P25" s="48"/>
    </row>
    <row r="26" spans="1:253" s="3" customFormat="1" ht="21" customHeight="1">
      <c r="A26" s="38" t="s">
        <v>28</v>
      </c>
      <c r="B26" s="38"/>
      <c r="C26" s="38"/>
      <c r="D26" s="38"/>
      <c r="E26" s="38"/>
      <c r="F26" s="42"/>
      <c r="G26" s="42"/>
      <c r="H26" s="42"/>
      <c r="I26" s="38"/>
      <c r="J26" s="38"/>
      <c r="K26" s="38"/>
      <c r="L26" s="38"/>
      <c r="M26" s="38"/>
      <c r="N26" s="38"/>
      <c r="O26" s="38"/>
      <c r="P26" s="42"/>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row>
    <row r="27" spans="1:16" ht="20.25">
      <c r="A27" s="10" t="s">
        <v>89</v>
      </c>
      <c r="B27" s="11" t="s">
        <v>119</v>
      </c>
      <c r="C27" s="2">
        <v>2010</v>
      </c>
      <c r="D27" s="1" t="s">
        <v>110</v>
      </c>
      <c r="E27" s="12">
        <v>21</v>
      </c>
      <c r="F27" s="12">
        <v>3089117</v>
      </c>
      <c r="G27" s="13">
        <v>6.798059121749031</v>
      </c>
      <c r="H27" s="2"/>
      <c r="I27" s="2"/>
      <c r="J27" s="2"/>
      <c r="K27" s="2"/>
      <c r="L27" s="2"/>
      <c r="M27" s="2"/>
      <c r="N27" s="2"/>
      <c r="O27" s="14"/>
      <c r="P27" s="47">
        <v>0.57</v>
      </c>
    </row>
    <row r="28" spans="1:16" ht="20.25">
      <c r="A28" s="10" t="s">
        <v>12</v>
      </c>
      <c r="B28" s="11" t="s">
        <v>119</v>
      </c>
      <c r="C28" s="2">
        <v>2018</v>
      </c>
      <c r="D28" s="1" t="s">
        <v>110</v>
      </c>
      <c r="E28" s="12">
        <v>765</v>
      </c>
      <c r="F28" s="12">
        <v>4146587.9999999995</v>
      </c>
      <c r="G28" s="13">
        <v>184.48903049929243</v>
      </c>
      <c r="H28" s="2">
        <v>1</v>
      </c>
      <c r="I28" s="2">
        <v>5</v>
      </c>
      <c r="J28" s="2">
        <v>2</v>
      </c>
      <c r="K28" s="2">
        <v>4</v>
      </c>
      <c r="L28" s="2">
        <v>3</v>
      </c>
      <c r="M28" s="2"/>
      <c r="N28" s="2">
        <v>6</v>
      </c>
      <c r="O28" s="14"/>
      <c r="P28" s="47"/>
    </row>
    <row r="29" spans="1:16" ht="20.25">
      <c r="A29" s="10" t="s">
        <v>105</v>
      </c>
      <c r="B29" s="11" t="s">
        <v>119</v>
      </c>
      <c r="C29" s="2">
        <v>2015</v>
      </c>
      <c r="D29" s="1" t="s">
        <v>111</v>
      </c>
      <c r="E29" s="12">
        <v>1</v>
      </c>
      <c r="F29" s="12" t="s">
        <v>129</v>
      </c>
      <c r="G29" s="13" t="s">
        <v>129</v>
      </c>
      <c r="H29" s="2"/>
      <c r="I29" s="2"/>
      <c r="J29" s="2">
        <v>1</v>
      </c>
      <c r="K29" s="2"/>
      <c r="L29" s="2"/>
      <c r="M29" s="2"/>
      <c r="N29" s="2"/>
      <c r="O29" s="14"/>
      <c r="P29" s="47">
        <v>1</v>
      </c>
    </row>
    <row r="30" spans="1:16" ht="20.25">
      <c r="A30" s="10" t="s">
        <v>106</v>
      </c>
      <c r="B30" s="11" t="s">
        <v>119</v>
      </c>
      <c r="C30" s="2">
        <v>2014</v>
      </c>
      <c r="D30" s="1" t="s">
        <v>110</v>
      </c>
      <c r="E30" s="12">
        <v>11</v>
      </c>
      <c r="F30" s="12">
        <v>3879978</v>
      </c>
      <c r="G30" s="13">
        <v>2.8350676215174415</v>
      </c>
      <c r="H30" s="2"/>
      <c r="I30" s="2"/>
      <c r="J30" s="2"/>
      <c r="K30" s="2"/>
      <c r="L30" s="2"/>
      <c r="M30" s="2"/>
      <c r="N30" s="2"/>
      <c r="O30" s="14"/>
      <c r="P30" s="47"/>
    </row>
    <row r="31" spans="1:16" ht="20.25">
      <c r="A31" s="10" t="s">
        <v>86</v>
      </c>
      <c r="B31" s="11" t="s">
        <v>119</v>
      </c>
      <c r="C31" s="2">
        <v>2017</v>
      </c>
      <c r="D31" s="1" t="s">
        <v>110</v>
      </c>
      <c r="E31" s="12">
        <v>8</v>
      </c>
      <c r="F31" s="12">
        <v>2659154</v>
      </c>
      <c r="G31" s="65">
        <v>2.954222839983043</v>
      </c>
      <c r="H31" s="2"/>
      <c r="I31" s="2"/>
      <c r="J31" s="2"/>
      <c r="K31" s="2"/>
      <c r="L31" s="2"/>
      <c r="M31" s="2"/>
      <c r="N31" s="2"/>
      <c r="O31" s="14"/>
      <c r="P31" s="48">
        <v>1</v>
      </c>
    </row>
    <row r="32" spans="1:253" s="3" customFormat="1" ht="21" customHeight="1">
      <c r="A32" s="38" t="s">
        <v>27</v>
      </c>
      <c r="B32" s="38"/>
      <c r="C32" s="38"/>
      <c r="D32" s="38"/>
      <c r="E32" s="38"/>
      <c r="F32" s="42"/>
      <c r="G32" s="42"/>
      <c r="H32" s="42"/>
      <c r="I32" s="38"/>
      <c r="J32" s="38"/>
      <c r="K32" s="38"/>
      <c r="L32" s="38"/>
      <c r="M32" s="38"/>
      <c r="N32" s="38"/>
      <c r="O32" s="38"/>
      <c r="P32" s="42"/>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row>
    <row r="33" spans="1:16" ht="20.25">
      <c r="A33" s="10" t="s">
        <v>65</v>
      </c>
      <c r="B33" s="11" t="s">
        <v>119</v>
      </c>
      <c r="C33" s="2">
        <v>2017</v>
      </c>
      <c r="D33" s="1" t="s">
        <v>110</v>
      </c>
      <c r="E33" s="12">
        <v>314</v>
      </c>
      <c r="F33" s="12">
        <v>28156450</v>
      </c>
      <c r="G33" s="13">
        <v>11.151974059229769</v>
      </c>
      <c r="H33" s="2"/>
      <c r="I33" s="2"/>
      <c r="J33" s="2"/>
      <c r="K33" s="2"/>
      <c r="L33" s="2"/>
      <c r="M33" s="2"/>
      <c r="N33" s="2"/>
      <c r="O33" s="14"/>
      <c r="P33" s="47">
        <v>0.25</v>
      </c>
    </row>
    <row r="34" spans="1:16" ht="20.25">
      <c r="A34" s="10" t="s">
        <v>48</v>
      </c>
      <c r="B34" s="11" t="s">
        <v>131</v>
      </c>
      <c r="C34" s="2">
        <v>2017</v>
      </c>
      <c r="D34" s="1" t="s">
        <v>110</v>
      </c>
      <c r="E34" s="12">
        <v>1120</v>
      </c>
      <c r="F34" s="12">
        <v>145874933.00000003</v>
      </c>
      <c r="G34" s="13">
        <v>7.677809867443091</v>
      </c>
      <c r="H34" s="2">
        <v>3</v>
      </c>
      <c r="I34" s="2">
        <v>4</v>
      </c>
      <c r="J34" s="2">
        <v>2</v>
      </c>
      <c r="K34" s="2">
        <v>7</v>
      </c>
      <c r="L34" s="2">
        <v>6</v>
      </c>
      <c r="M34" s="2">
        <v>5</v>
      </c>
      <c r="N34" s="2">
        <v>5</v>
      </c>
      <c r="O34" s="14">
        <v>1</v>
      </c>
      <c r="P34" s="47">
        <v>0.5473214285714286</v>
      </c>
    </row>
    <row r="35" spans="1:16" ht="20.25">
      <c r="A35" s="10" t="s">
        <v>50</v>
      </c>
      <c r="B35" s="11" t="s">
        <v>131</v>
      </c>
      <c r="C35" s="2">
        <v>2017</v>
      </c>
      <c r="D35" s="1" t="s">
        <v>110</v>
      </c>
      <c r="E35" s="12">
        <v>147</v>
      </c>
      <c r="F35" s="12">
        <v>10857981</v>
      </c>
      <c r="G35" s="13">
        <v>13.538428553153667</v>
      </c>
      <c r="H35" s="2"/>
      <c r="I35" s="2"/>
      <c r="J35" s="2"/>
      <c r="K35" s="2"/>
      <c r="L35" s="2"/>
      <c r="M35" s="2"/>
      <c r="N35" s="2"/>
      <c r="O35" s="14"/>
      <c r="P35" s="47"/>
    </row>
    <row r="36" spans="1:16" ht="20.25">
      <c r="A36" s="10" t="s">
        <v>107</v>
      </c>
      <c r="B36" s="11" t="s">
        <v>119</v>
      </c>
      <c r="C36" s="2">
        <v>2016</v>
      </c>
      <c r="D36" s="1" t="s">
        <v>111</v>
      </c>
      <c r="E36" s="12">
        <v>1</v>
      </c>
      <c r="F36" s="12" t="s">
        <v>129</v>
      </c>
      <c r="G36" s="13" t="s">
        <v>129</v>
      </c>
      <c r="H36" s="2"/>
      <c r="I36" s="2"/>
      <c r="J36" s="2"/>
      <c r="K36" s="2"/>
      <c r="L36" s="2"/>
      <c r="M36" s="2"/>
      <c r="N36" s="2"/>
      <c r="O36" s="14"/>
      <c r="P36" s="47"/>
    </row>
    <row r="37" spans="1:16" ht="20.25">
      <c r="A37" s="10" t="s">
        <v>108</v>
      </c>
      <c r="B37" s="11" t="s">
        <v>119</v>
      </c>
      <c r="C37" s="2">
        <v>2011</v>
      </c>
      <c r="D37" s="1" t="s">
        <v>110</v>
      </c>
      <c r="E37" s="12">
        <v>42</v>
      </c>
      <c r="F37" s="12">
        <v>19248172</v>
      </c>
      <c r="G37" s="13">
        <v>2.182025389216181</v>
      </c>
      <c r="H37" s="2"/>
      <c r="I37" s="2"/>
      <c r="J37" s="2"/>
      <c r="K37" s="2"/>
      <c r="L37" s="2"/>
      <c r="M37" s="2"/>
      <c r="N37" s="2">
        <v>1</v>
      </c>
      <c r="O37" s="14"/>
      <c r="P37" s="47"/>
    </row>
    <row r="38" spans="1:16" ht="21" customHeight="1">
      <c r="A38" s="10" t="s">
        <v>31</v>
      </c>
      <c r="B38" s="11" t="s">
        <v>119</v>
      </c>
      <c r="C38" s="2">
        <v>2016</v>
      </c>
      <c r="D38" s="1" t="s">
        <v>110</v>
      </c>
      <c r="E38" s="12">
        <v>264</v>
      </c>
      <c r="F38" s="12">
        <v>2211820</v>
      </c>
      <c r="G38" s="13">
        <v>119.35871815970559</v>
      </c>
      <c r="H38" s="2"/>
      <c r="I38" s="2"/>
      <c r="J38" s="2"/>
      <c r="K38" s="2"/>
      <c r="L38" s="2">
        <v>1</v>
      </c>
      <c r="M38" s="2"/>
      <c r="N38" s="2"/>
      <c r="O38" s="14"/>
      <c r="P38" s="47"/>
    </row>
    <row r="39" spans="1:16" ht="21" customHeight="1">
      <c r="A39" s="10" t="s">
        <v>34</v>
      </c>
      <c r="B39" s="11" t="s">
        <v>119</v>
      </c>
      <c r="C39" s="2">
        <v>2010</v>
      </c>
      <c r="D39" s="1" t="s">
        <v>111</v>
      </c>
      <c r="E39" s="12">
        <v>197</v>
      </c>
      <c r="F39" s="12" t="s">
        <v>129</v>
      </c>
      <c r="G39" s="12" t="s">
        <v>129</v>
      </c>
      <c r="H39" s="2">
        <v>2</v>
      </c>
      <c r="I39" s="2">
        <v>4</v>
      </c>
      <c r="J39" s="2">
        <v>1</v>
      </c>
      <c r="K39" s="2">
        <v>5</v>
      </c>
      <c r="L39" s="2">
        <v>3</v>
      </c>
      <c r="M39" s="2"/>
      <c r="N39" s="2"/>
      <c r="O39" s="14"/>
      <c r="P39" s="47">
        <v>0.39086294416243655</v>
      </c>
    </row>
    <row r="40" spans="1:16" ht="21" customHeight="1">
      <c r="A40" s="4"/>
      <c r="B40" s="4"/>
      <c r="C40" s="4"/>
      <c r="D40" s="4"/>
      <c r="E40" s="4"/>
      <c r="F40" s="4"/>
      <c r="G40" s="4"/>
      <c r="H40" s="4"/>
      <c r="I40" s="4"/>
      <c r="J40" s="4"/>
      <c r="K40" s="4"/>
      <c r="L40" s="4"/>
      <c r="M40" s="4"/>
      <c r="N40" s="4"/>
      <c r="O40" s="4"/>
      <c r="P40" s="49"/>
    </row>
    <row r="41" spans="1:16" ht="21" customHeight="1" thickBot="1">
      <c r="A41" s="5"/>
      <c r="B41" s="5"/>
      <c r="C41" s="5"/>
      <c r="D41" s="5"/>
      <c r="E41" s="5"/>
      <c r="F41" s="5"/>
      <c r="G41" s="5"/>
      <c r="H41" s="5"/>
      <c r="I41" s="5"/>
      <c r="J41" s="5"/>
      <c r="K41" s="5"/>
      <c r="L41" s="5"/>
      <c r="M41" s="5"/>
      <c r="N41" s="5"/>
      <c r="O41" s="5"/>
      <c r="P41" s="50"/>
    </row>
    <row r="42" spans="1:16" ht="21" customHeight="1" thickTop="1">
      <c r="A42" s="39"/>
      <c r="B42" s="39"/>
      <c r="C42" s="39"/>
      <c r="D42" s="39"/>
      <c r="E42" s="39"/>
      <c r="F42" s="8" t="s">
        <v>97</v>
      </c>
      <c r="G42" s="39"/>
      <c r="H42" s="39"/>
      <c r="I42" s="39"/>
      <c r="J42" s="39"/>
      <c r="K42" s="39"/>
      <c r="L42" s="39"/>
      <c r="M42" s="39"/>
      <c r="N42" s="39"/>
      <c r="O42" s="39"/>
      <c r="P42" s="51"/>
    </row>
    <row r="43" spans="1:253" s="3" customFormat="1" ht="21" customHeight="1">
      <c r="A43" s="38" t="s">
        <v>147</v>
      </c>
      <c r="B43" s="38"/>
      <c r="C43" s="38"/>
      <c r="D43" s="38"/>
      <c r="E43" s="38"/>
      <c r="F43" s="42"/>
      <c r="G43" s="42"/>
      <c r="H43" s="42"/>
      <c r="I43" s="38"/>
      <c r="J43" s="38"/>
      <c r="K43" s="38"/>
      <c r="L43" s="38"/>
      <c r="M43" s="38"/>
      <c r="N43" s="38"/>
      <c r="O43" s="38"/>
      <c r="P43" s="42"/>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row>
    <row r="44" spans="1:16" ht="20.25">
      <c r="A44" s="10" t="s">
        <v>54</v>
      </c>
      <c r="B44" s="11" t="s">
        <v>119</v>
      </c>
      <c r="C44" s="2">
        <v>2016</v>
      </c>
      <c r="D44" s="1" t="s">
        <v>110</v>
      </c>
      <c r="E44" s="12">
        <v>1338</v>
      </c>
      <c r="F44" s="12">
        <v>27372406</v>
      </c>
      <c r="G44" s="13">
        <v>48.88134422673696</v>
      </c>
      <c r="H44" s="2">
        <v>2</v>
      </c>
      <c r="I44" s="2">
        <v>1</v>
      </c>
      <c r="J44" s="2"/>
      <c r="K44" s="2"/>
      <c r="L44" s="2"/>
      <c r="M44" s="2"/>
      <c r="N44" s="2"/>
      <c r="O44" s="14"/>
      <c r="P44" s="47"/>
    </row>
    <row r="45" spans="1:16" ht="21" customHeight="1">
      <c r="A45" s="10" t="s">
        <v>56</v>
      </c>
      <c r="B45" s="11" t="s">
        <v>119</v>
      </c>
      <c r="C45" s="2">
        <v>2007</v>
      </c>
      <c r="D45" s="1" t="s">
        <v>110</v>
      </c>
      <c r="E45" s="12">
        <v>5</v>
      </c>
      <c r="F45" s="12">
        <v>61796</v>
      </c>
      <c r="G45" s="43">
        <v>80.91138585021685</v>
      </c>
      <c r="H45" s="2"/>
      <c r="I45" s="2">
        <v>1</v>
      </c>
      <c r="J45" s="2"/>
      <c r="K45" s="2"/>
      <c r="L45" s="2"/>
      <c r="M45" s="2"/>
      <c r="N45" s="2"/>
      <c r="O45" s="14"/>
      <c r="P45" s="48">
        <v>0.8</v>
      </c>
    </row>
    <row r="46" spans="1:253" s="3" customFormat="1" ht="21" customHeight="1">
      <c r="A46" s="38" t="s">
        <v>60</v>
      </c>
      <c r="B46" s="62"/>
      <c r="C46" s="62"/>
      <c r="D46" s="62"/>
      <c r="E46" s="62"/>
      <c r="F46" s="42"/>
      <c r="G46" s="42"/>
      <c r="H46" s="42"/>
      <c r="I46" s="62"/>
      <c r="J46" s="62"/>
      <c r="K46" s="62"/>
      <c r="L46" s="62"/>
      <c r="M46" s="62"/>
      <c r="N46" s="62"/>
      <c r="O46" s="62"/>
      <c r="P46" s="42"/>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row>
    <row r="47" spans="1:16" ht="20.25">
      <c r="A47" s="10" t="s">
        <v>58</v>
      </c>
      <c r="B47" s="11" t="s">
        <v>119</v>
      </c>
      <c r="C47" s="2">
        <v>2016</v>
      </c>
      <c r="D47" s="1" t="s">
        <v>110</v>
      </c>
      <c r="E47" s="12">
        <v>1409</v>
      </c>
      <c r="F47" s="12">
        <v>36908455</v>
      </c>
      <c r="G47" s="43">
        <v>38.17553457602059</v>
      </c>
      <c r="H47" s="2"/>
      <c r="I47" s="2"/>
      <c r="J47" s="2"/>
      <c r="K47" s="2"/>
      <c r="L47" s="2"/>
      <c r="M47" s="2"/>
      <c r="N47" s="2"/>
      <c r="O47" s="14"/>
      <c r="P47" s="48"/>
    </row>
    <row r="48" spans="1:253" s="3" customFormat="1" ht="21" customHeight="1">
      <c r="A48" s="38" t="s">
        <v>134</v>
      </c>
      <c r="B48" s="38"/>
      <c r="C48" s="38"/>
      <c r="D48" s="38"/>
      <c r="E48" s="38"/>
      <c r="F48" s="42"/>
      <c r="G48" s="42"/>
      <c r="H48" s="42"/>
      <c r="I48" s="38"/>
      <c r="J48" s="38"/>
      <c r="K48" s="38"/>
      <c r="L48" s="38"/>
      <c r="M48" s="38"/>
      <c r="N48" s="38"/>
      <c r="O48" s="38"/>
      <c r="P48" s="42"/>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row>
    <row r="49" spans="1:16" ht="20.25">
      <c r="A49" s="10" t="s">
        <v>99</v>
      </c>
      <c r="B49" s="11" t="s">
        <v>119</v>
      </c>
      <c r="C49" s="2">
        <v>2017</v>
      </c>
      <c r="D49" s="1" t="s">
        <v>111</v>
      </c>
      <c r="E49" s="12">
        <v>279</v>
      </c>
      <c r="F49" s="12" t="s">
        <v>129</v>
      </c>
      <c r="G49" s="12" t="s">
        <v>129</v>
      </c>
      <c r="H49" s="2">
        <v>1</v>
      </c>
      <c r="I49" s="2"/>
      <c r="J49" s="2">
        <v>4</v>
      </c>
      <c r="K49" s="2"/>
      <c r="L49" s="2">
        <v>2</v>
      </c>
      <c r="M49" s="2">
        <v>5</v>
      </c>
      <c r="N49" s="2">
        <v>3</v>
      </c>
      <c r="O49" s="14"/>
      <c r="P49" s="47">
        <v>0.22745098039215686</v>
      </c>
    </row>
    <row r="50" spans="1:16" ht="21" customHeight="1">
      <c r="A50" s="6"/>
      <c r="B50" s="6"/>
      <c r="C50" s="6"/>
      <c r="D50" s="6"/>
      <c r="E50" s="6"/>
      <c r="F50" s="6"/>
      <c r="G50" s="6"/>
      <c r="H50" s="6"/>
      <c r="I50" s="6"/>
      <c r="J50" s="6"/>
      <c r="K50" s="6"/>
      <c r="L50" s="6"/>
      <c r="M50" s="6"/>
      <c r="N50" s="6"/>
      <c r="O50" s="6"/>
      <c r="P50" s="52"/>
    </row>
    <row r="51" spans="1:16" ht="21" customHeight="1" thickBot="1">
      <c r="A51" s="7"/>
      <c r="B51" s="7"/>
      <c r="C51" s="7"/>
      <c r="D51" s="7"/>
      <c r="E51" s="7"/>
      <c r="F51" s="7"/>
      <c r="G51" s="7"/>
      <c r="H51" s="7"/>
      <c r="I51" s="7"/>
      <c r="J51" s="7"/>
      <c r="K51" s="7"/>
      <c r="L51" s="7"/>
      <c r="M51" s="7"/>
      <c r="N51" s="7"/>
      <c r="O51" s="7"/>
      <c r="P51" s="53"/>
    </row>
    <row r="52" spans="1:16" ht="21" customHeight="1" thickTop="1">
      <c r="A52" s="39"/>
      <c r="B52" s="39"/>
      <c r="C52" s="39"/>
      <c r="D52" s="39"/>
      <c r="E52" s="39"/>
      <c r="F52" s="8" t="s">
        <v>98</v>
      </c>
      <c r="G52" s="39"/>
      <c r="H52" s="39"/>
      <c r="I52" s="39"/>
      <c r="J52" s="39"/>
      <c r="K52" s="39"/>
      <c r="L52" s="39"/>
      <c r="M52" s="39"/>
      <c r="N52" s="39"/>
      <c r="O52" s="39"/>
      <c r="P52" s="51"/>
    </row>
    <row r="53" spans="1:253" s="3" customFormat="1" ht="21" customHeight="1">
      <c r="A53" s="38" t="s">
        <v>82</v>
      </c>
      <c r="B53" s="38"/>
      <c r="C53" s="38"/>
      <c r="D53" s="38"/>
      <c r="E53" s="38"/>
      <c r="F53" s="42"/>
      <c r="G53" s="42"/>
      <c r="H53" s="42"/>
      <c r="I53" s="38"/>
      <c r="J53" s="38"/>
      <c r="K53" s="38"/>
      <c r="L53" s="38"/>
      <c r="M53" s="38"/>
      <c r="N53" s="38"/>
      <c r="O53" s="38"/>
      <c r="P53" s="42"/>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row>
    <row r="54" spans="1:16" ht="21" customHeight="1">
      <c r="A54" s="10" t="s">
        <v>75</v>
      </c>
      <c r="B54" s="11" t="s">
        <v>119</v>
      </c>
      <c r="C54" s="2">
        <v>2016</v>
      </c>
      <c r="D54" s="1" t="s">
        <v>111</v>
      </c>
      <c r="E54" s="12">
        <v>25727</v>
      </c>
      <c r="F54" s="12" t="s">
        <v>129</v>
      </c>
      <c r="G54" s="13" t="s">
        <v>129</v>
      </c>
      <c r="H54" s="2"/>
      <c r="I54" s="2">
        <v>1</v>
      </c>
      <c r="J54" s="2"/>
      <c r="K54" s="2">
        <v>2</v>
      </c>
      <c r="L54" s="2"/>
      <c r="M54" s="2"/>
      <c r="N54" s="2"/>
      <c r="O54" s="14"/>
      <c r="P54" s="47"/>
    </row>
    <row r="55" spans="1:16" ht="20.25">
      <c r="A55" s="10" t="s">
        <v>37</v>
      </c>
      <c r="B55" s="11" t="s">
        <v>119</v>
      </c>
      <c r="C55" s="2">
        <v>2017</v>
      </c>
      <c r="D55" s="1" t="s">
        <v>110</v>
      </c>
      <c r="E55" s="12">
        <v>68</v>
      </c>
      <c r="F55" s="12">
        <v>5276471</v>
      </c>
      <c r="G55" s="13">
        <v>12.887401446914046</v>
      </c>
      <c r="H55" s="2"/>
      <c r="I55" s="2">
        <v>1</v>
      </c>
      <c r="J55" s="2">
        <v>3</v>
      </c>
      <c r="K55" s="2"/>
      <c r="L55" s="2"/>
      <c r="M55" s="2">
        <v>4</v>
      </c>
      <c r="N55" s="2"/>
      <c r="O55" s="14">
        <v>2</v>
      </c>
      <c r="P55" s="47"/>
    </row>
    <row r="56" spans="1:16" ht="20.25">
      <c r="A56" s="10" t="s">
        <v>38</v>
      </c>
      <c r="B56" s="11" t="s">
        <v>119</v>
      </c>
      <c r="C56" s="2">
        <v>2018</v>
      </c>
      <c r="D56" s="1" t="s">
        <v>110</v>
      </c>
      <c r="E56" s="12">
        <v>1</v>
      </c>
      <c r="F56" s="12">
        <v>479168</v>
      </c>
      <c r="G56" s="13">
        <v>2.0869507145719246</v>
      </c>
      <c r="H56" s="2"/>
      <c r="I56" s="2"/>
      <c r="J56" s="2"/>
      <c r="K56" s="2"/>
      <c r="L56" s="2">
        <v>1</v>
      </c>
      <c r="M56" s="2">
        <v>1</v>
      </c>
      <c r="N56" s="2"/>
      <c r="O56" s="14"/>
      <c r="P56" s="47">
        <v>1</v>
      </c>
    </row>
    <row r="57" spans="1:16" ht="21" customHeight="1">
      <c r="A57" s="10" t="s">
        <v>17</v>
      </c>
      <c r="B57" s="22" t="s">
        <v>119</v>
      </c>
      <c r="C57" s="2">
        <v>2010</v>
      </c>
      <c r="D57" s="1" t="s">
        <v>111</v>
      </c>
      <c r="E57" s="12">
        <v>447</v>
      </c>
      <c r="F57" s="12" t="s">
        <v>129</v>
      </c>
      <c r="G57" s="13" t="s">
        <v>129</v>
      </c>
      <c r="H57" s="2"/>
      <c r="I57" s="2">
        <v>1</v>
      </c>
      <c r="J57" s="2"/>
      <c r="K57" s="2"/>
      <c r="L57" s="2"/>
      <c r="M57" s="2"/>
      <c r="N57" s="2"/>
      <c r="O57" s="2"/>
      <c r="P57" s="54">
        <v>0.10514541387024609</v>
      </c>
    </row>
    <row r="58" spans="1:16" ht="21" customHeight="1">
      <c r="A58" s="10" t="s">
        <v>64</v>
      </c>
      <c r="B58" s="11" t="s">
        <v>119</v>
      </c>
      <c r="C58" s="2">
        <v>2016</v>
      </c>
      <c r="D58" s="1" t="s">
        <v>111</v>
      </c>
      <c r="E58" s="12">
        <v>7</v>
      </c>
      <c r="F58" s="12" t="s">
        <v>129</v>
      </c>
      <c r="G58" s="13" t="s">
        <v>129</v>
      </c>
      <c r="H58" s="2"/>
      <c r="I58" s="2"/>
      <c r="J58" s="2"/>
      <c r="K58" s="2">
        <v>1</v>
      </c>
      <c r="L58" s="2">
        <v>2</v>
      </c>
      <c r="M58" s="2"/>
      <c r="N58" s="2"/>
      <c r="O58" s="14"/>
      <c r="P58" s="47"/>
    </row>
    <row r="59" spans="1:16" ht="21" customHeight="1">
      <c r="A59" s="10" t="s">
        <v>83</v>
      </c>
      <c r="B59" s="11" t="s">
        <v>119</v>
      </c>
      <c r="C59" s="2">
        <v>2017</v>
      </c>
      <c r="D59" s="1" t="s">
        <v>111</v>
      </c>
      <c r="E59" s="12">
        <v>275</v>
      </c>
      <c r="F59" s="12" t="s">
        <v>129</v>
      </c>
      <c r="G59" s="13" t="s">
        <v>129</v>
      </c>
      <c r="H59" s="2"/>
      <c r="I59" s="2">
        <v>1</v>
      </c>
      <c r="J59" s="2"/>
      <c r="K59" s="2"/>
      <c r="L59" s="2"/>
      <c r="M59" s="2"/>
      <c r="N59" s="2"/>
      <c r="O59" s="14"/>
      <c r="P59" s="47">
        <v>1</v>
      </c>
    </row>
    <row r="60" spans="1:16" ht="21" customHeight="1">
      <c r="A60" s="10" t="s">
        <v>100</v>
      </c>
      <c r="B60" s="11" t="s">
        <v>119</v>
      </c>
      <c r="C60" s="2">
        <v>2017</v>
      </c>
      <c r="D60" s="1" t="s">
        <v>111</v>
      </c>
      <c r="E60" s="12">
        <v>3</v>
      </c>
      <c r="F60" s="12" t="s">
        <v>129</v>
      </c>
      <c r="G60" s="13" t="s">
        <v>129</v>
      </c>
      <c r="H60" s="2"/>
      <c r="I60" s="2"/>
      <c r="J60" s="2"/>
      <c r="K60" s="2">
        <v>1</v>
      </c>
      <c r="L60" s="2"/>
      <c r="M60" s="2"/>
      <c r="N60" s="2"/>
      <c r="O60" s="14"/>
      <c r="P60" s="47">
        <v>0.6666666666666666</v>
      </c>
    </row>
    <row r="61" spans="1:16" ht="21" customHeight="1">
      <c r="A61" s="10" t="s">
        <v>45</v>
      </c>
      <c r="B61" s="11" t="s">
        <v>119</v>
      </c>
      <c r="C61" s="2">
        <v>2009</v>
      </c>
      <c r="D61" s="1" t="s">
        <v>110</v>
      </c>
      <c r="E61" s="12">
        <v>2184</v>
      </c>
      <c r="F61" s="12">
        <v>60657927</v>
      </c>
      <c r="G61" s="43">
        <v>36.00518692305459</v>
      </c>
      <c r="H61" s="2"/>
      <c r="I61" s="2">
        <v>1</v>
      </c>
      <c r="J61" s="2"/>
      <c r="K61" s="2"/>
      <c r="L61" s="2"/>
      <c r="M61" s="2"/>
      <c r="N61" s="2"/>
      <c r="O61" s="14"/>
      <c r="P61" s="48"/>
    </row>
    <row r="62" spans="1:253" s="3" customFormat="1" ht="21" customHeight="1">
      <c r="A62" s="38" t="s">
        <v>120</v>
      </c>
      <c r="B62" s="38"/>
      <c r="C62" s="38"/>
      <c r="D62" s="38"/>
      <c r="E62" s="38"/>
      <c r="F62" s="42"/>
      <c r="G62" s="42"/>
      <c r="H62" s="42"/>
      <c r="I62" s="38"/>
      <c r="J62" s="38"/>
      <c r="K62" s="38"/>
      <c r="L62" s="38"/>
      <c r="M62" s="38"/>
      <c r="N62" s="38"/>
      <c r="O62" s="38"/>
      <c r="P62" s="42"/>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row>
    <row r="63" spans="1:16" ht="21" customHeight="1">
      <c r="A63" s="10" t="s">
        <v>61</v>
      </c>
      <c r="B63" s="11" t="s">
        <v>119</v>
      </c>
      <c r="C63" s="2">
        <v>2009</v>
      </c>
      <c r="D63" s="1" t="s">
        <v>111</v>
      </c>
      <c r="E63" s="12">
        <v>16</v>
      </c>
      <c r="F63" s="12" t="s">
        <v>129</v>
      </c>
      <c r="G63" s="13" t="s">
        <v>129</v>
      </c>
      <c r="H63" s="2"/>
      <c r="I63" s="2">
        <v>1</v>
      </c>
      <c r="J63" s="2"/>
      <c r="K63" s="2"/>
      <c r="L63" s="2"/>
      <c r="M63" s="2"/>
      <c r="N63" s="2"/>
      <c r="O63" s="14"/>
      <c r="P63" s="47">
        <v>1</v>
      </c>
    </row>
    <row r="64" spans="1:16" ht="20.25">
      <c r="A64" s="10" t="s">
        <v>79</v>
      </c>
      <c r="B64" s="11" t="s">
        <v>131</v>
      </c>
      <c r="C64" s="2">
        <v>2017</v>
      </c>
      <c r="D64" s="1" t="s">
        <v>110</v>
      </c>
      <c r="E64" s="12">
        <v>15</v>
      </c>
      <c r="F64" s="12">
        <v>1162820</v>
      </c>
      <c r="G64" s="13">
        <v>12.899674928191809</v>
      </c>
      <c r="H64" s="2"/>
      <c r="I64" s="2"/>
      <c r="J64" s="2"/>
      <c r="K64" s="2"/>
      <c r="L64" s="2"/>
      <c r="M64" s="2"/>
      <c r="N64" s="2"/>
      <c r="O64" s="14"/>
      <c r="P64" s="47">
        <v>1</v>
      </c>
    </row>
    <row r="65" spans="1:16" ht="20.25">
      <c r="A65" s="10" t="s">
        <v>18</v>
      </c>
      <c r="B65" s="11" t="s">
        <v>131</v>
      </c>
      <c r="C65" s="2">
        <v>2017</v>
      </c>
      <c r="D65" s="1" t="s">
        <v>110</v>
      </c>
      <c r="E65" s="12">
        <v>3012</v>
      </c>
      <c r="F65" s="12">
        <v>56240286</v>
      </c>
      <c r="G65" s="13">
        <v>53.6</v>
      </c>
      <c r="H65" s="2"/>
      <c r="I65" s="2">
        <v>1</v>
      </c>
      <c r="J65" s="2"/>
      <c r="K65" s="2">
        <v>2</v>
      </c>
      <c r="L65" s="2"/>
      <c r="M65" s="2"/>
      <c r="N65" s="2"/>
      <c r="O65" s="14"/>
      <c r="P65" s="47"/>
    </row>
    <row r="66" spans="1:16" ht="20.25">
      <c r="A66" s="10" t="s">
        <v>8</v>
      </c>
      <c r="B66" s="11" t="s">
        <v>119</v>
      </c>
      <c r="C66" s="2">
        <v>2016</v>
      </c>
      <c r="D66" s="1" t="s">
        <v>110</v>
      </c>
      <c r="E66" s="12">
        <v>83</v>
      </c>
      <c r="F66" s="12">
        <v>4966252</v>
      </c>
      <c r="G66" s="13">
        <v>26.352812083177096</v>
      </c>
      <c r="H66" s="2"/>
      <c r="I66" s="2"/>
      <c r="J66" s="2"/>
      <c r="K66" s="2"/>
      <c r="L66" s="2"/>
      <c r="M66" s="2"/>
      <c r="N66" s="2"/>
      <c r="O66" s="14"/>
      <c r="P66" s="47">
        <v>0.5180722891566265</v>
      </c>
    </row>
    <row r="67" spans="1:16" ht="20.25">
      <c r="A67" s="10" t="s">
        <v>20</v>
      </c>
      <c r="B67" s="11" t="s">
        <v>119</v>
      </c>
      <c r="C67" s="2">
        <v>2003</v>
      </c>
      <c r="D67" s="1" t="s">
        <v>110</v>
      </c>
      <c r="E67" s="12">
        <v>52</v>
      </c>
      <c r="F67" s="12">
        <v>3149569</v>
      </c>
      <c r="G67" s="13">
        <v>16.510195521990468</v>
      </c>
      <c r="H67" s="2"/>
      <c r="I67" s="2">
        <v>1</v>
      </c>
      <c r="J67" s="2"/>
      <c r="K67" s="2"/>
      <c r="L67" s="2"/>
      <c r="M67" s="2"/>
      <c r="N67" s="2"/>
      <c r="O67" s="14"/>
      <c r="P67" s="47"/>
    </row>
    <row r="68" spans="1:16" ht="20.25">
      <c r="A68" s="10" t="s">
        <v>21</v>
      </c>
      <c r="B68" s="11" t="s">
        <v>119</v>
      </c>
      <c r="C68" s="2">
        <v>2009</v>
      </c>
      <c r="D68" s="1" t="s">
        <v>110</v>
      </c>
      <c r="E68" s="12">
        <v>44</v>
      </c>
      <c r="F68" s="12">
        <v>2094601.9999999998</v>
      </c>
      <c r="G68" s="13">
        <v>21.006377345194938</v>
      </c>
      <c r="H68" s="2"/>
      <c r="I68" s="2">
        <v>1</v>
      </c>
      <c r="J68" s="2"/>
      <c r="K68" s="2">
        <v>2</v>
      </c>
      <c r="L68" s="2"/>
      <c r="M68" s="2"/>
      <c r="N68" s="2"/>
      <c r="O68" s="14"/>
      <c r="P68" s="47">
        <v>1</v>
      </c>
    </row>
    <row r="69" spans="1:16" ht="20.25">
      <c r="A69" s="10" t="s">
        <v>23</v>
      </c>
      <c r="B69" s="11" t="s">
        <v>119</v>
      </c>
      <c r="C69" s="2">
        <v>2018</v>
      </c>
      <c r="D69" s="1" t="s">
        <v>111</v>
      </c>
      <c r="E69" s="12">
        <v>3</v>
      </c>
      <c r="F69" s="12" t="s">
        <v>129</v>
      </c>
      <c r="G69" s="13" t="s">
        <v>129</v>
      </c>
      <c r="H69" s="2"/>
      <c r="I69" s="2"/>
      <c r="J69" s="2"/>
      <c r="K69" s="2"/>
      <c r="L69" s="2"/>
      <c r="M69" s="2"/>
      <c r="N69" s="2"/>
      <c r="O69" s="14"/>
      <c r="P69" s="47"/>
    </row>
    <row r="70" spans="1:16" ht="20.25">
      <c r="A70" s="10" t="s">
        <v>1</v>
      </c>
      <c r="B70" s="11" t="s">
        <v>119</v>
      </c>
      <c r="C70" s="2">
        <v>2017</v>
      </c>
      <c r="D70" s="1" t="s">
        <v>111</v>
      </c>
      <c r="E70" s="12">
        <v>10</v>
      </c>
      <c r="F70" s="12" t="s">
        <v>129</v>
      </c>
      <c r="G70" s="13" t="s">
        <v>129</v>
      </c>
      <c r="H70" s="2"/>
      <c r="I70" s="2">
        <v>1</v>
      </c>
      <c r="J70" s="2"/>
      <c r="K70" s="2"/>
      <c r="L70" s="2"/>
      <c r="M70" s="2"/>
      <c r="N70" s="2"/>
      <c r="O70" s="14"/>
      <c r="P70" s="47">
        <v>1</v>
      </c>
    </row>
    <row r="71" spans="1:16" ht="20.25">
      <c r="A71" s="10" t="s">
        <v>121</v>
      </c>
      <c r="B71" s="11" t="s">
        <v>119</v>
      </c>
      <c r="C71" s="2">
        <v>2018</v>
      </c>
      <c r="D71" s="1" t="s">
        <v>111</v>
      </c>
      <c r="E71" s="12">
        <v>5</v>
      </c>
      <c r="F71" s="12" t="s">
        <v>129</v>
      </c>
      <c r="G71" s="13" t="s">
        <v>129</v>
      </c>
      <c r="H71" s="2"/>
      <c r="I71" s="2"/>
      <c r="J71" s="2"/>
      <c r="K71" s="2"/>
      <c r="L71" s="2"/>
      <c r="M71" s="2"/>
      <c r="N71" s="2"/>
      <c r="O71" s="14"/>
      <c r="P71" s="47"/>
    </row>
    <row r="72" spans="1:16" ht="20.25">
      <c r="A72" s="10" t="s">
        <v>29</v>
      </c>
      <c r="B72" s="11" t="s">
        <v>119</v>
      </c>
      <c r="C72" s="2">
        <v>2016</v>
      </c>
      <c r="D72" s="1" t="s">
        <v>110</v>
      </c>
      <c r="E72" s="12">
        <v>6</v>
      </c>
      <c r="F72" s="12">
        <v>2182534</v>
      </c>
      <c r="G72" s="13">
        <v>2.749098066742603</v>
      </c>
      <c r="H72" s="2">
        <v>2</v>
      </c>
      <c r="I72" s="2">
        <v>1</v>
      </c>
      <c r="J72" s="2"/>
      <c r="K72" s="2"/>
      <c r="L72" s="2"/>
      <c r="M72" s="2"/>
      <c r="N72" s="2"/>
      <c r="O72" s="14">
        <v>3</v>
      </c>
      <c r="P72" s="47"/>
    </row>
    <row r="73" spans="1:16" ht="20.25">
      <c r="A73" s="10" t="s">
        <v>102</v>
      </c>
      <c r="B73" s="11" t="s">
        <v>119</v>
      </c>
      <c r="C73" s="2">
        <v>2015</v>
      </c>
      <c r="D73" s="1" t="s">
        <v>110</v>
      </c>
      <c r="E73" s="12">
        <v>5</v>
      </c>
      <c r="F73" s="12">
        <v>10841580</v>
      </c>
      <c r="G73" s="13">
        <v>0.4611873915056661</v>
      </c>
      <c r="H73" s="2"/>
      <c r="I73" s="2">
        <v>1</v>
      </c>
      <c r="J73" s="2"/>
      <c r="K73" s="2"/>
      <c r="L73" s="2"/>
      <c r="M73" s="2"/>
      <c r="N73" s="2"/>
      <c r="O73" s="14"/>
      <c r="P73" s="47"/>
    </row>
    <row r="74" spans="1:16" ht="20.25">
      <c r="A74" s="10" t="s">
        <v>5</v>
      </c>
      <c r="B74" s="11" t="s">
        <v>119</v>
      </c>
      <c r="C74" s="2">
        <v>2018</v>
      </c>
      <c r="D74" s="1" t="s">
        <v>110</v>
      </c>
      <c r="E74" s="12">
        <v>60</v>
      </c>
      <c r="F74" s="12">
        <v>8116778</v>
      </c>
      <c r="G74" s="43">
        <v>7.39209573059655</v>
      </c>
      <c r="H74" s="2"/>
      <c r="I74" s="2">
        <v>1</v>
      </c>
      <c r="J74" s="2"/>
      <c r="K74" s="2">
        <v>2</v>
      </c>
      <c r="L74" s="2"/>
      <c r="M74" s="2"/>
      <c r="N74" s="2"/>
      <c r="O74" s="14"/>
      <c r="P74" s="48"/>
    </row>
    <row r="75" spans="1:253" s="3" customFormat="1" ht="21" customHeight="1">
      <c r="A75" s="38" t="s">
        <v>126</v>
      </c>
      <c r="B75" s="38"/>
      <c r="C75" s="38"/>
      <c r="D75" s="38"/>
      <c r="E75" s="38"/>
      <c r="F75" s="42"/>
      <c r="G75" s="42"/>
      <c r="H75" s="42"/>
      <c r="I75" s="38"/>
      <c r="J75" s="38"/>
      <c r="K75" s="38"/>
      <c r="L75" s="38"/>
      <c r="M75" s="38"/>
      <c r="N75" s="38"/>
      <c r="O75" s="38"/>
      <c r="P75" s="42"/>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row>
    <row r="76" spans="1:16" ht="21" customHeight="1">
      <c r="A76" s="10" t="s">
        <v>71</v>
      </c>
      <c r="B76" s="11" t="s">
        <v>119</v>
      </c>
      <c r="C76" s="2">
        <v>2018</v>
      </c>
      <c r="D76" s="1" t="s">
        <v>110</v>
      </c>
      <c r="E76" s="12">
        <v>145</v>
      </c>
      <c r="F76" s="12">
        <v>7007986</v>
      </c>
      <c r="G76" s="13">
        <v>20.690680603528605</v>
      </c>
      <c r="H76" s="2">
        <v>2</v>
      </c>
      <c r="I76" s="2">
        <v>1</v>
      </c>
      <c r="J76" s="2"/>
      <c r="K76" s="2">
        <v>3</v>
      </c>
      <c r="L76" s="2">
        <v>4</v>
      </c>
      <c r="M76" s="2"/>
      <c r="N76" s="2"/>
      <c r="O76" s="14"/>
      <c r="P76" s="47">
        <v>1</v>
      </c>
    </row>
    <row r="77" spans="1:16" ht="21" customHeight="1">
      <c r="A77" s="10" t="s">
        <v>51</v>
      </c>
      <c r="B77" s="11" t="s">
        <v>132</v>
      </c>
      <c r="C77" s="2">
        <v>2016</v>
      </c>
      <c r="D77" s="1" t="s">
        <v>110</v>
      </c>
      <c r="E77" s="12">
        <v>5</v>
      </c>
      <c r="F77" s="12">
        <v>2603402</v>
      </c>
      <c r="G77" s="13">
        <v>1.9</v>
      </c>
      <c r="H77" s="2"/>
      <c r="I77" s="2"/>
      <c r="J77" s="2"/>
      <c r="K77" s="2"/>
      <c r="L77" s="2"/>
      <c r="M77" s="2"/>
      <c r="N77" s="2"/>
      <c r="O77" s="14"/>
      <c r="P77" s="47"/>
    </row>
    <row r="78" spans="1:16" ht="21" customHeight="1">
      <c r="A78" s="10" t="s">
        <v>53</v>
      </c>
      <c r="B78" s="11" t="s">
        <v>119</v>
      </c>
      <c r="C78" s="2">
        <v>2018</v>
      </c>
      <c r="D78" s="1" t="s">
        <v>110</v>
      </c>
      <c r="E78" s="12">
        <v>136</v>
      </c>
      <c r="F78" s="12">
        <v>11751593</v>
      </c>
      <c r="G78" s="13">
        <v>11.572899095467312</v>
      </c>
      <c r="H78" s="2"/>
      <c r="I78" s="2"/>
      <c r="J78" s="2"/>
      <c r="K78" s="2"/>
      <c r="L78" s="2"/>
      <c r="M78" s="2"/>
      <c r="N78" s="2"/>
      <c r="O78" s="14"/>
      <c r="P78" s="47">
        <v>1</v>
      </c>
    </row>
    <row r="79" spans="1:16" ht="21" customHeight="1">
      <c r="A79" s="10" t="s">
        <v>55</v>
      </c>
      <c r="B79" s="11" t="s">
        <v>119</v>
      </c>
      <c r="C79" s="2">
        <v>2018</v>
      </c>
      <c r="D79" s="1" t="s">
        <v>110</v>
      </c>
      <c r="E79" s="12">
        <v>61</v>
      </c>
      <c r="F79" s="12">
        <v>3981299</v>
      </c>
      <c r="G79" s="13">
        <v>15.321632462168756</v>
      </c>
      <c r="H79" s="2"/>
      <c r="I79" s="2"/>
      <c r="J79" s="2"/>
      <c r="K79" s="2"/>
      <c r="L79" s="2"/>
      <c r="M79" s="2"/>
      <c r="N79" s="2"/>
      <c r="O79" s="14"/>
      <c r="P79" s="47"/>
    </row>
    <row r="80" spans="1:16" ht="21" customHeight="1">
      <c r="A80" s="10" t="s">
        <v>41</v>
      </c>
      <c r="B80" s="11" t="s">
        <v>119</v>
      </c>
      <c r="C80" s="2">
        <v>2017</v>
      </c>
      <c r="D80" s="1" t="s">
        <v>110</v>
      </c>
      <c r="E80" s="12">
        <v>1</v>
      </c>
      <c r="F80" s="12">
        <v>5467203.000000001</v>
      </c>
      <c r="G80" s="13">
        <v>0.18290888412228334</v>
      </c>
      <c r="H80" s="2"/>
      <c r="I80" s="2"/>
      <c r="J80" s="2"/>
      <c r="K80" s="2"/>
      <c r="L80" s="2"/>
      <c r="M80" s="2"/>
      <c r="N80" s="2"/>
      <c r="O80" s="14"/>
      <c r="P80" s="47"/>
    </row>
    <row r="81" spans="1:16" ht="20.25">
      <c r="A81" s="10" t="s">
        <v>6</v>
      </c>
      <c r="B81" s="11" t="s">
        <v>119</v>
      </c>
      <c r="C81" s="2">
        <v>2017</v>
      </c>
      <c r="D81" s="1" t="s">
        <v>110</v>
      </c>
      <c r="E81" s="12">
        <v>220</v>
      </c>
      <c r="F81" s="12">
        <v>21554551.999999996</v>
      </c>
      <c r="G81" s="43">
        <v>10.206660755463627</v>
      </c>
      <c r="H81" s="2"/>
      <c r="I81" s="2"/>
      <c r="J81" s="2"/>
      <c r="K81" s="2"/>
      <c r="L81" s="2"/>
      <c r="M81" s="2"/>
      <c r="N81" s="2"/>
      <c r="O81" s="14"/>
      <c r="P81" s="48">
        <v>0</v>
      </c>
    </row>
    <row r="82" spans="1:253" s="3" customFormat="1" ht="21" customHeight="1">
      <c r="A82" s="38" t="s">
        <v>148</v>
      </c>
      <c r="B82" s="38"/>
      <c r="C82" s="38"/>
      <c r="D82" s="38"/>
      <c r="E82" s="38"/>
      <c r="F82" s="42"/>
      <c r="G82" s="42"/>
      <c r="H82" s="42"/>
      <c r="I82" s="38"/>
      <c r="J82" s="38"/>
      <c r="K82" s="38"/>
      <c r="L82" s="38"/>
      <c r="M82" s="38"/>
      <c r="N82" s="38"/>
      <c r="O82" s="38"/>
      <c r="P82" s="42"/>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1:16" ht="21" customHeight="1">
      <c r="A83" s="10" t="s">
        <v>101</v>
      </c>
      <c r="B83" s="11" t="s">
        <v>119</v>
      </c>
      <c r="C83" s="2">
        <v>2010</v>
      </c>
      <c r="D83" s="1" t="s">
        <v>110</v>
      </c>
      <c r="E83" s="12">
        <v>4</v>
      </c>
      <c r="F83" s="12">
        <v>474820</v>
      </c>
      <c r="G83" s="13">
        <v>8.424244977043932</v>
      </c>
      <c r="H83" s="15"/>
      <c r="I83" s="2">
        <v>1</v>
      </c>
      <c r="J83" s="15"/>
      <c r="K83" s="15"/>
      <c r="L83" s="15"/>
      <c r="M83" s="15"/>
      <c r="N83" s="15"/>
      <c r="O83" s="15"/>
      <c r="P83" s="47"/>
    </row>
    <row r="84" spans="1:16" ht="21" customHeight="1">
      <c r="A84" s="10" t="s">
        <v>16</v>
      </c>
      <c r="B84" s="11" t="s">
        <v>119</v>
      </c>
      <c r="C84" s="2">
        <v>2008</v>
      </c>
      <c r="D84" s="23" t="s">
        <v>129</v>
      </c>
      <c r="E84" s="12" t="s">
        <v>129</v>
      </c>
      <c r="F84" s="12" t="s">
        <v>129</v>
      </c>
      <c r="G84" s="12" t="s">
        <v>129</v>
      </c>
      <c r="H84" s="44"/>
      <c r="I84" s="2">
        <v>1</v>
      </c>
      <c r="J84" s="44"/>
      <c r="K84" s="44"/>
      <c r="L84" s="44"/>
      <c r="M84" s="44"/>
      <c r="N84" s="44"/>
      <c r="O84" s="45"/>
      <c r="P84" s="55"/>
    </row>
    <row r="85" spans="1:16" ht="20.25">
      <c r="A85" s="26" t="s">
        <v>59</v>
      </c>
      <c r="B85" s="16" t="s">
        <v>119</v>
      </c>
      <c r="C85" s="17">
        <v>2017</v>
      </c>
      <c r="D85" s="18" t="s">
        <v>111</v>
      </c>
      <c r="E85" s="19">
        <v>10</v>
      </c>
      <c r="F85" s="20" t="s">
        <v>129</v>
      </c>
      <c r="G85" s="20" t="s">
        <v>129</v>
      </c>
      <c r="H85" s="46"/>
      <c r="I85" s="46"/>
      <c r="J85" s="46"/>
      <c r="K85" s="46"/>
      <c r="L85" s="46">
        <v>1</v>
      </c>
      <c r="M85" s="46"/>
      <c r="N85" s="46"/>
      <c r="O85" s="46"/>
      <c r="P85" s="56"/>
    </row>
    <row r="86" spans="1:16" ht="21" customHeight="1">
      <c r="A86" s="24"/>
      <c r="B86" s="24"/>
      <c r="C86" s="24"/>
      <c r="D86" s="24"/>
      <c r="E86" s="24"/>
      <c r="F86" s="24"/>
      <c r="G86" s="24"/>
      <c r="H86" s="24"/>
      <c r="I86" s="24"/>
      <c r="J86" s="24"/>
      <c r="K86" s="24"/>
      <c r="L86" s="24"/>
      <c r="M86" s="24"/>
      <c r="N86" s="24"/>
      <c r="O86" s="24"/>
      <c r="P86" s="57"/>
    </row>
    <row r="87" spans="1:16" ht="21" customHeight="1" thickBot="1">
      <c r="A87" s="25"/>
      <c r="B87" s="25"/>
      <c r="C87" s="25"/>
      <c r="D87" s="25"/>
      <c r="E87" s="25"/>
      <c r="F87" s="25"/>
      <c r="G87" s="25"/>
      <c r="H87" s="25"/>
      <c r="I87" s="25"/>
      <c r="J87" s="25"/>
      <c r="K87" s="25"/>
      <c r="L87" s="25"/>
      <c r="M87" s="25"/>
      <c r="N87" s="25"/>
      <c r="O87" s="25"/>
      <c r="P87" s="58"/>
    </row>
    <row r="88" spans="1:16" ht="21" customHeight="1" thickTop="1">
      <c r="A88" s="39"/>
      <c r="B88" s="39"/>
      <c r="C88" s="39"/>
      <c r="D88" s="39"/>
      <c r="E88" s="39"/>
      <c r="F88" s="8" t="s">
        <v>103</v>
      </c>
      <c r="G88" s="39"/>
      <c r="H88" s="39"/>
      <c r="I88" s="39"/>
      <c r="J88" s="39"/>
      <c r="K88" s="39"/>
      <c r="L88" s="39"/>
      <c r="M88" s="39"/>
      <c r="N88" s="39"/>
      <c r="O88" s="39"/>
      <c r="P88" s="51"/>
    </row>
    <row r="89" spans="1:253" s="3" customFormat="1" ht="21" customHeight="1">
      <c r="A89" s="38" t="s">
        <v>127</v>
      </c>
      <c r="B89" s="38"/>
      <c r="C89" s="38"/>
      <c r="D89" s="38"/>
      <c r="E89" s="38"/>
      <c r="F89" s="38"/>
      <c r="G89" s="38"/>
      <c r="H89" s="38"/>
      <c r="I89" s="38"/>
      <c r="J89" s="38"/>
      <c r="K89" s="38"/>
      <c r="L89" s="38"/>
      <c r="M89" s="38"/>
      <c r="N89" s="38"/>
      <c r="O89" s="38"/>
      <c r="P89" s="41"/>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row>
    <row r="90" spans="1:16" ht="21" customHeight="1">
      <c r="A90" s="10" t="s">
        <v>69</v>
      </c>
      <c r="B90" s="11" t="s">
        <v>119</v>
      </c>
      <c r="C90" s="2">
        <v>2018</v>
      </c>
      <c r="D90" s="1" t="s">
        <v>110</v>
      </c>
      <c r="E90" s="12">
        <v>0</v>
      </c>
      <c r="F90" s="12">
        <f>1000*'[3]tot_pop_15_64_release19+smallCo'!$AA$6</f>
        <v>50112.67597</v>
      </c>
      <c r="G90" s="13">
        <v>0</v>
      </c>
      <c r="H90" s="15"/>
      <c r="I90" s="2"/>
      <c r="J90" s="15"/>
      <c r="K90" s="15"/>
      <c r="L90" s="15"/>
      <c r="M90" s="15"/>
      <c r="N90" s="15"/>
      <c r="O90" s="15"/>
      <c r="P90" s="47"/>
    </row>
    <row r="91" spans="1:16" ht="20.25">
      <c r="A91" s="10" t="s">
        <v>46</v>
      </c>
      <c r="B91" s="11" t="s">
        <v>119</v>
      </c>
      <c r="C91" s="2">
        <v>2017</v>
      </c>
      <c r="D91" s="1" t="s">
        <v>110</v>
      </c>
      <c r="E91" s="12">
        <v>230</v>
      </c>
      <c r="F91" s="12">
        <v>5827145.999999999</v>
      </c>
      <c r="G91" s="13">
        <v>39.4704371574009</v>
      </c>
      <c r="H91" s="2"/>
      <c r="I91" s="2">
        <v>1</v>
      </c>
      <c r="J91" s="2">
        <v>3</v>
      </c>
      <c r="K91" s="2">
        <v>4</v>
      </c>
      <c r="L91" s="2">
        <v>2</v>
      </c>
      <c r="M91" s="2"/>
      <c r="N91" s="2"/>
      <c r="O91" s="14"/>
      <c r="P91" s="47">
        <v>0.717391304347826</v>
      </c>
    </row>
    <row r="92" spans="1:16" ht="20.25">
      <c r="A92" s="10" t="s">
        <v>47</v>
      </c>
      <c r="B92" s="11" t="s">
        <v>131</v>
      </c>
      <c r="C92" s="2">
        <v>2014</v>
      </c>
      <c r="D92" s="1" t="s">
        <v>110</v>
      </c>
      <c r="E92" s="12">
        <v>60</v>
      </c>
      <c r="F92" s="12">
        <v>7299144</v>
      </c>
      <c r="G92" s="13">
        <v>8.2</v>
      </c>
      <c r="H92" s="2"/>
      <c r="I92" s="2">
        <v>1</v>
      </c>
      <c r="J92" s="2">
        <v>3</v>
      </c>
      <c r="K92" s="2">
        <v>2</v>
      </c>
      <c r="L92" s="2">
        <v>4</v>
      </c>
      <c r="M92" s="2"/>
      <c r="N92" s="2"/>
      <c r="O92" s="14">
        <v>5</v>
      </c>
      <c r="P92" s="47"/>
    </row>
    <row r="93" spans="1:16" ht="20.25">
      <c r="A93" s="10" t="s">
        <v>91</v>
      </c>
      <c r="B93" s="11" t="s">
        <v>119</v>
      </c>
      <c r="C93" s="2">
        <v>2018</v>
      </c>
      <c r="D93" s="1" t="s">
        <v>110</v>
      </c>
      <c r="E93" s="12">
        <v>13</v>
      </c>
      <c r="F93" s="12">
        <v>826454</v>
      </c>
      <c r="G93" s="13">
        <v>15.729853083172202</v>
      </c>
      <c r="H93" s="2">
        <v>4</v>
      </c>
      <c r="I93" s="2">
        <v>1</v>
      </c>
      <c r="J93" s="2">
        <v>2</v>
      </c>
      <c r="K93" s="2">
        <v>2</v>
      </c>
      <c r="L93" s="2">
        <v>3</v>
      </c>
      <c r="M93" s="2">
        <v>4</v>
      </c>
      <c r="N93" s="2"/>
      <c r="O93" s="14"/>
      <c r="P93" s="47">
        <v>1</v>
      </c>
    </row>
    <row r="94" spans="1:16" ht="20.25">
      <c r="A94" s="10" t="s">
        <v>123</v>
      </c>
      <c r="B94" s="11" t="s">
        <v>119</v>
      </c>
      <c r="C94" s="2">
        <v>2017</v>
      </c>
      <c r="D94" s="1" t="s">
        <v>110</v>
      </c>
      <c r="E94" s="12">
        <v>42</v>
      </c>
      <c r="F94" s="12">
        <v>6982401</v>
      </c>
      <c r="G94" s="13">
        <v>6.015122878219111</v>
      </c>
      <c r="H94" s="2"/>
      <c r="I94" s="2">
        <v>2</v>
      </c>
      <c r="J94" s="2"/>
      <c r="K94" s="2">
        <v>3</v>
      </c>
      <c r="L94" s="2">
        <v>1</v>
      </c>
      <c r="M94" s="2"/>
      <c r="N94" s="2">
        <v>4</v>
      </c>
      <c r="O94" s="14"/>
      <c r="P94" s="47">
        <v>1</v>
      </c>
    </row>
    <row r="95" spans="1:16" ht="20.25">
      <c r="A95" s="10" t="s">
        <v>10</v>
      </c>
      <c r="B95" s="11" t="s">
        <v>119</v>
      </c>
      <c r="C95" s="2">
        <v>2017</v>
      </c>
      <c r="D95" s="1" t="s">
        <v>111</v>
      </c>
      <c r="E95" s="12">
        <v>254</v>
      </c>
      <c r="F95" s="12" t="s">
        <v>129</v>
      </c>
      <c r="G95" s="13" t="s">
        <v>129</v>
      </c>
      <c r="H95" s="2"/>
      <c r="I95" s="2">
        <v>1</v>
      </c>
      <c r="J95" s="2"/>
      <c r="K95" s="2"/>
      <c r="L95" s="2"/>
      <c r="M95" s="2"/>
      <c r="N95" s="2"/>
      <c r="O95" s="14"/>
      <c r="P95" s="47">
        <v>0.6535433070866141</v>
      </c>
    </row>
    <row r="96" spans="1:16" ht="20.25">
      <c r="A96" s="10" t="s">
        <v>30</v>
      </c>
      <c r="B96" s="11" t="s">
        <v>119</v>
      </c>
      <c r="C96" s="2">
        <v>2018</v>
      </c>
      <c r="D96" s="1" t="s">
        <v>110</v>
      </c>
      <c r="E96" s="12">
        <v>39</v>
      </c>
      <c r="F96" s="12">
        <v>846891</v>
      </c>
      <c r="G96" s="13">
        <v>46.05079047953043</v>
      </c>
      <c r="H96" s="2"/>
      <c r="I96" s="2">
        <v>1</v>
      </c>
      <c r="J96" s="2"/>
      <c r="K96" s="2">
        <v>2</v>
      </c>
      <c r="L96" s="2">
        <v>3</v>
      </c>
      <c r="M96" s="2"/>
      <c r="N96" s="2"/>
      <c r="O96" s="14"/>
      <c r="P96" s="47">
        <v>1</v>
      </c>
    </row>
    <row r="97" spans="1:16" ht="20.25">
      <c r="A97" s="10" t="s">
        <v>13</v>
      </c>
      <c r="B97" s="11" t="s">
        <v>119</v>
      </c>
      <c r="C97" s="2">
        <v>2017</v>
      </c>
      <c r="D97" s="1" t="s">
        <v>110</v>
      </c>
      <c r="E97" s="12">
        <v>289</v>
      </c>
      <c r="F97" s="12">
        <v>3442956</v>
      </c>
      <c r="G97" s="13">
        <v>83.93949850070695</v>
      </c>
      <c r="H97" s="2">
        <v>4</v>
      </c>
      <c r="I97" s="2">
        <v>1</v>
      </c>
      <c r="J97" s="2">
        <v>5</v>
      </c>
      <c r="K97" s="2">
        <v>2</v>
      </c>
      <c r="L97" s="2">
        <v>3</v>
      </c>
      <c r="M97" s="2"/>
      <c r="N97" s="2"/>
      <c r="O97" s="14"/>
      <c r="P97" s="47">
        <v>0.6124567474048442</v>
      </c>
    </row>
    <row r="98" spans="1:16" ht="20.25">
      <c r="A98" s="10" t="s">
        <v>66</v>
      </c>
      <c r="B98" s="11" t="s">
        <v>119</v>
      </c>
      <c r="C98" s="2">
        <v>2017</v>
      </c>
      <c r="D98" s="1" t="s">
        <v>111</v>
      </c>
      <c r="E98" s="12">
        <v>284</v>
      </c>
      <c r="F98" s="12" t="s">
        <v>129</v>
      </c>
      <c r="G98" s="13" t="s">
        <v>129</v>
      </c>
      <c r="H98" s="2">
        <v>3</v>
      </c>
      <c r="I98" s="2">
        <v>1</v>
      </c>
      <c r="J98" s="2">
        <v>2</v>
      </c>
      <c r="K98" s="2"/>
      <c r="L98" s="2"/>
      <c r="M98" s="2"/>
      <c r="N98" s="2"/>
      <c r="O98" s="14"/>
      <c r="P98" s="47">
        <v>0.8697183098591549</v>
      </c>
    </row>
    <row r="99" spans="1:16" ht="20.25">
      <c r="A99" s="10" t="s">
        <v>52</v>
      </c>
      <c r="B99" s="11" t="s">
        <v>119</v>
      </c>
      <c r="C99" s="2">
        <v>2018</v>
      </c>
      <c r="D99" s="1" t="s">
        <v>110</v>
      </c>
      <c r="E99" s="12">
        <v>1272</v>
      </c>
      <c r="F99" s="12">
        <v>53962055</v>
      </c>
      <c r="G99" s="13">
        <v>23.610204872541182</v>
      </c>
      <c r="H99" s="2"/>
      <c r="I99" s="2"/>
      <c r="J99" s="2"/>
      <c r="K99" s="2"/>
      <c r="L99" s="2"/>
      <c r="M99" s="2"/>
      <c r="N99" s="2"/>
      <c r="O99" s="14"/>
      <c r="P99" s="47">
        <v>0.7397798742138365</v>
      </c>
    </row>
    <row r="100" spans="1:16" ht="20.25">
      <c r="A100" s="10" t="s">
        <v>24</v>
      </c>
      <c r="B100" s="11" t="s">
        <v>119</v>
      </c>
      <c r="C100" s="2">
        <v>2008</v>
      </c>
      <c r="D100" s="1" t="s">
        <v>110</v>
      </c>
      <c r="E100" s="12">
        <v>1</v>
      </c>
      <c r="F100" s="12">
        <v>22525.62712</v>
      </c>
      <c r="G100" s="13">
        <v>44.39388056424508</v>
      </c>
      <c r="H100" s="2"/>
      <c r="I100" s="2"/>
      <c r="J100" s="2"/>
      <c r="K100" s="2">
        <v>1</v>
      </c>
      <c r="L100" s="2"/>
      <c r="M100" s="2"/>
      <c r="N100" s="2"/>
      <c r="O100" s="14"/>
      <c r="P100" s="47">
        <v>0.7965116279069767</v>
      </c>
    </row>
    <row r="101" spans="1:16" ht="20.25">
      <c r="A101" s="10" t="s">
        <v>14</v>
      </c>
      <c r="B101" s="11" t="s">
        <v>119</v>
      </c>
      <c r="C101" s="2">
        <v>2017</v>
      </c>
      <c r="D101" s="1" t="s">
        <v>110</v>
      </c>
      <c r="E101" s="12">
        <v>30</v>
      </c>
      <c r="F101" s="12">
        <v>6806280</v>
      </c>
      <c r="G101" s="13">
        <v>4.407694070769936</v>
      </c>
      <c r="H101" s="2"/>
      <c r="I101" s="2">
        <v>1</v>
      </c>
      <c r="J101" s="2"/>
      <c r="K101" s="2"/>
      <c r="L101" s="2">
        <v>2</v>
      </c>
      <c r="M101" s="2"/>
      <c r="N101" s="2"/>
      <c r="O101" s="14"/>
      <c r="P101" s="47">
        <v>1</v>
      </c>
    </row>
    <row r="102" spans="1:16" ht="20.25">
      <c r="A102" s="10" t="s">
        <v>15</v>
      </c>
      <c r="B102" s="11" t="s">
        <v>132</v>
      </c>
      <c r="C102" s="2">
        <v>2017</v>
      </c>
      <c r="D102" s="1" t="s">
        <v>110</v>
      </c>
      <c r="E102" s="12">
        <v>79</v>
      </c>
      <c r="F102" s="12">
        <v>6523844</v>
      </c>
      <c r="G102" s="13">
        <v>12.109425056761014</v>
      </c>
      <c r="H102" s="2"/>
      <c r="I102" s="2">
        <v>1</v>
      </c>
      <c r="J102" s="2"/>
      <c r="K102" s="2">
        <v>2</v>
      </c>
      <c r="L102" s="2"/>
      <c r="M102" s="2"/>
      <c r="N102" s="2"/>
      <c r="O102" s="14">
        <v>3</v>
      </c>
      <c r="P102" s="47">
        <f>33/E102</f>
        <v>0.4177215189873418</v>
      </c>
    </row>
    <row r="103" spans="1:16" ht="20.25">
      <c r="A103" s="10" t="s">
        <v>32</v>
      </c>
      <c r="B103" s="11" t="s">
        <v>131</v>
      </c>
      <c r="C103" s="2" t="s">
        <v>133</v>
      </c>
      <c r="D103" s="1" t="s">
        <v>110</v>
      </c>
      <c r="E103" s="12">
        <v>23</v>
      </c>
      <c r="F103" s="12">
        <v>218626</v>
      </c>
      <c r="G103" s="13">
        <v>105.20249192685225</v>
      </c>
      <c r="H103" s="2"/>
      <c r="I103" s="2">
        <v>1</v>
      </c>
      <c r="J103" s="2"/>
      <c r="K103" s="2"/>
      <c r="L103" s="2"/>
      <c r="M103" s="2"/>
      <c r="N103" s="2"/>
      <c r="O103" s="14"/>
      <c r="P103" s="47">
        <v>1</v>
      </c>
    </row>
    <row r="104" spans="1:16" ht="20.25">
      <c r="A104" s="10" t="s">
        <v>67</v>
      </c>
      <c r="B104" s="11" t="s">
        <v>119</v>
      </c>
      <c r="C104" s="2">
        <v>2016</v>
      </c>
      <c r="D104" s="1" t="s">
        <v>110</v>
      </c>
      <c r="E104" s="12">
        <v>248</v>
      </c>
      <c r="F104" s="12">
        <v>3056816</v>
      </c>
      <c r="G104" s="13">
        <v>81.13016943119901</v>
      </c>
      <c r="H104" s="2"/>
      <c r="I104" s="2">
        <v>1</v>
      </c>
      <c r="J104" s="2">
        <v>3</v>
      </c>
      <c r="K104" s="2"/>
      <c r="L104" s="2">
        <v>2</v>
      </c>
      <c r="M104" s="2"/>
      <c r="N104" s="2"/>
      <c r="O104" s="14"/>
      <c r="P104" s="47">
        <v>1</v>
      </c>
    </row>
    <row r="105" spans="1:16" ht="20.25">
      <c r="A105" s="10" t="s">
        <v>19</v>
      </c>
      <c r="B105" s="11" t="s">
        <v>119</v>
      </c>
      <c r="C105" s="2">
        <v>2018</v>
      </c>
      <c r="D105" s="1" t="s">
        <v>110</v>
      </c>
      <c r="E105" s="12">
        <v>334</v>
      </c>
      <c r="F105" s="12">
        <v>38752393</v>
      </c>
      <c r="G105" s="13">
        <v>8.618822584711092</v>
      </c>
      <c r="H105" s="2"/>
      <c r="I105" s="2"/>
      <c r="J105" s="2"/>
      <c r="K105" s="2"/>
      <c r="L105" s="2"/>
      <c r="M105" s="2"/>
      <c r="N105" s="2"/>
      <c r="O105" s="14"/>
      <c r="P105" s="47"/>
    </row>
    <row r="106" spans="1:16" ht="20.25">
      <c r="A106" s="10" t="s">
        <v>22</v>
      </c>
      <c r="B106" s="11" t="s">
        <v>119</v>
      </c>
      <c r="C106" s="2">
        <v>2018</v>
      </c>
      <c r="D106" s="1" t="s">
        <v>110</v>
      </c>
      <c r="E106" s="12">
        <v>20</v>
      </c>
      <c r="F106" s="12">
        <v>1233454</v>
      </c>
      <c r="G106" s="13">
        <v>16.214629811894078</v>
      </c>
      <c r="H106" s="2"/>
      <c r="I106" s="2">
        <v>1</v>
      </c>
      <c r="J106" s="2"/>
      <c r="K106" s="2">
        <v>2</v>
      </c>
      <c r="L106" s="2"/>
      <c r="M106" s="2"/>
      <c r="N106" s="2"/>
      <c r="O106" s="14"/>
      <c r="P106" s="47">
        <v>1</v>
      </c>
    </row>
    <row r="107" spans="1:16" ht="20.25">
      <c r="A107" s="10" t="s">
        <v>62</v>
      </c>
      <c r="B107" s="11" t="s">
        <v>119</v>
      </c>
      <c r="C107" s="2">
        <v>2018</v>
      </c>
      <c r="D107" s="1" t="s">
        <v>110</v>
      </c>
      <c r="E107" s="12">
        <v>0</v>
      </c>
      <c r="F107" s="12">
        <v>24286.46546</v>
      </c>
      <c r="G107" s="13">
        <v>0</v>
      </c>
      <c r="H107" s="2"/>
      <c r="I107" s="2">
        <v>1</v>
      </c>
      <c r="J107" s="2"/>
      <c r="K107" s="2"/>
      <c r="L107" s="2"/>
      <c r="M107" s="2"/>
      <c r="N107" s="2"/>
      <c r="O107" s="14"/>
      <c r="P107" s="47"/>
    </row>
    <row r="108" spans="1:16" ht="20.25">
      <c r="A108" s="10" t="s">
        <v>63</v>
      </c>
      <c r="B108" s="11" t="s">
        <v>119</v>
      </c>
      <c r="C108" s="2">
        <v>2018</v>
      </c>
      <c r="D108" s="1" t="s">
        <v>110</v>
      </c>
      <c r="E108" s="12">
        <v>107</v>
      </c>
      <c r="F108" s="12">
        <v>1832436</v>
      </c>
      <c r="G108" s="13">
        <v>58.39221669951911</v>
      </c>
      <c r="H108" s="2"/>
      <c r="I108" s="2">
        <v>1</v>
      </c>
      <c r="J108" s="2"/>
      <c r="K108" s="2">
        <v>3</v>
      </c>
      <c r="L108" s="2">
        <v>2</v>
      </c>
      <c r="M108" s="2"/>
      <c r="N108" s="2"/>
      <c r="O108" s="14"/>
      <c r="P108" s="47">
        <v>0.7757009345794392</v>
      </c>
    </row>
    <row r="109" spans="1:16" ht="20.25">
      <c r="A109" s="10" t="s">
        <v>76</v>
      </c>
      <c r="B109" s="11" t="s">
        <v>119</v>
      </c>
      <c r="C109" s="2">
        <v>2018</v>
      </c>
      <c r="D109" s="1" t="s">
        <v>110</v>
      </c>
      <c r="E109" s="12">
        <v>4</v>
      </c>
      <c r="F109" s="12">
        <v>422599</v>
      </c>
      <c r="G109" s="13">
        <v>9.465237731277169</v>
      </c>
      <c r="H109" s="2"/>
      <c r="I109" s="2">
        <v>1</v>
      </c>
      <c r="J109" s="2">
        <v>2</v>
      </c>
      <c r="K109" s="2"/>
      <c r="L109" s="2">
        <v>3</v>
      </c>
      <c r="M109" s="2"/>
      <c r="N109" s="2"/>
      <c r="O109" s="14"/>
      <c r="P109" s="47"/>
    </row>
    <row r="110" spans="1:16" ht="20.25">
      <c r="A110" s="10" t="s">
        <v>77</v>
      </c>
      <c r="B110" s="11" t="s">
        <v>119</v>
      </c>
      <c r="C110" s="2">
        <v>2017</v>
      </c>
      <c r="D110" s="1" t="s">
        <v>110</v>
      </c>
      <c r="E110" s="12">
        <v>5</v>
      </c>
      <c r="F110" s="12">
        <v>288529</v>
      </c>
      <c r="G110" s="13">
        <v>17.329280592245492</v>
      </c>
      <c r="H110" s="2"/>
      <c r="I110" s="2"/>
      <c r="J110" s="2"/>
      <c r="K110" s="2"/>
      <c r="L110" s="2"/>
      <c r="M110" s="2"/>
      <c r="N110" s="2"/>
      <c r="O110" s="14"/>
      <c r="P110" s="47"/>
    </row>
    <row r="111" spans="1:16" ht="20.25">
      <c r="A111" s="10" t="s">
        <v>90</v>
      </c>
      <c r="B111" s="11" t="s">
        <v>119</v>
      </c>
      <c r="C111" s="2">
        <v>2013</v>
      </c>
      <c r="D111" s="1" t="s">
        <v>110</v>
      </c>
      <c r="E111" s="12">
        <v>0</v>
      </c>
      <c r="F111" s="12">
        <v>24043.3236</v>
      </c>
      <c r="G111" s="13">
        <v>0</v>
      </c>
      <c r="H111" s="2"/>
      <c r="I111" s="2"/>
      <c r="J111" s="2"/>
      <c r="K111" s="2"/>
      <c r="L111" s="2"/>
      <c r="M111" s="2"/>
      <c r="N111" s="2"/>
      <c r="O111" s="14"/>
      <c r="P111" s="47"/>
    </row>
    <row r="112" spans="1:16" ht="20.25">
      <c r="A112" s="10" t="s">
        <v>84</v>
      </c>
      <c r="B112" s="11" t="s">
        <v>119</v>
      </c>
      <c r="C112" s="2">
        <v>2017</v>
      </c>
      <c r="D112" s="1" t="s">
        <v>110</v>
      </c>
      <c r="E112" s="12">
        <v>362</v>
      </c>
      <c r="F112" s="12">
        <v>11039106</v>
      </c>
      <c r="G112" s="13">
        <v>32.79251055293789</v>
      </c>
      <c r="H112" s="2"/>
      <c r="I112" s="2">
        <v>1</v>
      </c>
      <c r="J112" s="2">
        <v>3</v>
      </c>
      <c r="K112" s="2"/>
      <c r="L112" s="2">
        <v>2</v>
      </c>
      <c r="M112" s="2"/>
      <c r="N112" s="2"/>
      <c r="O112" s="14"/>
      <c r="P112" s="47">
        <v>1</v>
      </c>
    </row>
    <row r="113" spans="1:16" ht="20.25">
      <c r="A113" s="10" t="s">
        <v>85</v>
      </c>
      <c r="B113" s="11" t="s">
        <v>119</v>
      </c>
      <c r="C113" s="2">
        <v>2017</v>
      </c>
      <c r="D113" s="1" t="s">
        <v>110</v>
      </c>
      <c r="E113" s="12">
        <v>247</v>
      </c>
      <c r="F113" s="12">
        <v>3468833</v>
      </c>
      <c r="G113" s="13">
        <v>71.20550340705361</v>
      </c>
      <c r="H113" s="2"/>
      <c r="I113" s="2"/>
      <c r="J113" s="2"/>
      <c r="K113" s="2"/>
      <c r="L113" s="2"/>
      <c r="M113" s="2"/>
      <c r="N113" s="2"/>
      <c r="O113" s="14"/>
      <c r="P113" s="47">
        <v>1</v>
      </c>
    </row>
    <row r="114" spans="1:16" ht="20.25">
      <c r="A114" s="10" t="s">
        <v>87</v>
      </c>
      <c r="B114" s="11" t="s">
        <v>119</v>
      </c>
      <c r="C114" s="2">
        <v>2017</v>
      </c>
      <c r="D114" s="1" t="s">
        <v>110</v>
      </c>
      <c r="E114" s="12">
        <v>202</v>
      </c>
      <c r="F114" s="12">
        <v>25880325</v>
      </c>
      <c r="G114" s="13">
        <v>7.805157006335895</v>
      </c>
      <c r="H114" s="2"/>
      <c r="I114" s="2"/>
      <c r="J114" s="2"/>
      <c r="K114" s="2"/>
      <c r="L114" s="2"/>
      <c r="M114" s="2"/>
      <c r="N114" s="2"/>
      <c r="O114" s="14"/>
      <c r="P114" s="47"/>
    </row>
    <row r="115" spans="1:16" ht="20.25">
      <c r="A115" s="10" t="s">
        <v>88</v>
      </c>
      <c r="B115" s="11" t="s">
        <v>119</v>
      </c>
      <c r="C115" s="2">
        <v>2017</v>
      </c>
      <c r="D115" s="1" t="s">
        <v>110</v>
      </c>
      <c r="E115" s="12">
        <v>43</v>
      </c>
      <c r="F115" s="12">
        <v>6664268</v>
      </c>
      <c r="G115" s="13">
        <v>6.5</v>
      </c>
      <c r="H115" s="2"/>
      <c r="I115" s="2"/>
      <c r="J115" s="2"/>
      <c r="K115" s="2"/>
      <c r="L115" s="2"/>
      <c r="M115" s="2"/>
      <c r="N115" s="2"/>
      <c r="O115" s="14"/>
      <c r="P115" s="47">
        <v>0.8235294117647058</v>
      </c>
    </row>
    <row r="116" spans="1:16" ht="20.25">
      <c r="A116" s="10" t="s">
        <v>57</v>
      </c>
      <c r="B116" s="11" t="s">
        <v>119</v>
      </c>
      <c r="C116" s="2">
        <v>2018</v>
      </c>
      <c r="D116" s="1" t="s">
        <v>110</v>
      </c>
      <c r="E116" s="12">
        <v>67</v>
      </c>
      <c r="F116" s="12">
        <v>3790738</v>
      </c>
      <c r="G116" s="13">
        <v>17.67465860209806</v>
      </c>
      <c r="H116" s="2">
        <v>4</v>
      </c>
      <c r="I116" s="2">
        <v>3</v>
      </c>
      <c r="J116" s="2">
        <v>7</v>
      </c>
      <c r="K116" s="2">
        <v>1</v>
      </c>
      <c r="L116" s="2">
        <v>2</v>
      </c>
      <c r="M116" s="2">
        <v>5</v>
      </c>
      <c r="N116" s="2">
        <v>6</v>
      </c>
      <c r="O116" s="14"/>
      <c r="P116" s="47">
        <v>0.2835820895522388</v>
      </c>
    </row>
    <row r="117" spans="1:16" ht="20.25">
      <c r="A117" s="10" t="s">
        <v>25</v>
      </c>
      <c r="B117" s="11" t="s">
        <v>130</v>
      </c>
      <c r="C117" s="2">
        <v>2017</v>
      </c>
      <c r="D117" s="1" t="s">
        <v>110</v>
      </c>
      <c r="E117" s="12">
        <v>47</v>
      </c>
      <c r="F117" s="12">
        <v>1371964</v>
      </c>
      <c r="G117" s="13">
        <v>34.25745865051852</v>
      </c>
      <c r="H117" s="2"/>
      <c r="I117" s="2"/>
      <c r="J117" s="2"/>
      <c r="K117" s="2"/>
      <c r="L117" s="2"/>
      <c r="M117" s="2"/>
      <c r="N117" s="2"/>
      <c r="O117" s="14"/>
      <c r="P117" s="47"/>
    </row>
    <row r="118" spans="1:16" ht="20.25">
      <c r="A118" s="10" t="s">
        <v>4</v>
      </c>
      <c r="B118" s="11" t="s">
        <v>119</v>
      </c>
      <c r="C118" s="2">
        <v>2016</v>
      </c>
      <c r="D118" s="1" t="s">
        <v>110</v>
      </c>
      <c r="E118" s="12">
        <v>1126</v>
      </c>
      <c r="F118" s="12">
        <v>30929212</v>
      </c>
      <c r="G118" s="13">
        <v>36.40571250247177</v>
      </c>
      <c r="H118" s="2">
        <v>4</v>
      </c>
      <c r="I118" s="2">
        <v>2</v>
      </c>
      <c r="J118" s="2">
        <v>3</v>
      </c>
      <c r="K118" s="2">
        <v>5</v>
      </c>
      <c r="L118" s="2">
        <v>1</v>
      </c>
      <c r="M118" s="2">
        <v>6</v>
      </c>
      <c r="N118" s="2">
        <v>6</v>
      </c>
      <c r="O118" s="14"/>
      <c r="P118" s="47">
        <v>0.7690941385435168</v>
      </c>
    </row>
    <row r="119" spans="1:16" ht="20.25">
      <c r="A119" s="10" t="s">
        <v>39</v>
      </c>
      <c r="B119" s="11" t="s">
        <v>131</v>
      </c>
      <c r="C119" s="2">
        <v>2017</v>
      </c>
      <c r="D119" s="1" t="s">
        <v>110</v>
      </c>
      <c r="E119" s="12">
        <v>575</v>
      </c>
      <c r="F119" s="12">
        <v>6191883</v>
      </c>
      <c r="G119" s="13">
        <v>92.86351179439275</v>
      </c>
      <c r="H119" s="2"/>
      <c r="I119" s="2">
        <v>1</v>
      </c>
      <c r="J119" s="2"/>
      <c r="K119" s="2">
        <v>3</v>
      </c>
      <c r="L119" s="2">
        <v>2</v>
      </c>
      <c r="M119" s="2"/>
      <c r="N119" s="2"/>
      <c r="O119" s="14"/>
      <c r="P119" s="47">
        <v>0.86</v>
      </c>
    </row>
    <row r="120" spans="1:16" ht="20.25">
      <c r="A120" s="10" t="s">
        <v>40</v>
      </c>
      <c r="B120" s="11" t="s">
        <v>119</v>
      </c>
      <c r="C120" s="2">
        <v>2015</v>
      </c>
      <c r="D120" s="1" t="s">
        <v>110</v>
      </c>
      <c r="E120" s="12">
        <v>132</v>
      </c>
      <c r="F120" s="12">
        <v>5592436</v>
      </c>
      <c r="G120" s="13">
        <v>23.603309899299695</v>
      </c>
      <c r="H120" s="2"/>
      <c r="I120" s="2"/>
      <c r="J120" s="2"/>
      <c r="K120" s="2"/>
      <c r="L120" s="2"/>
      <c r="M120" s="2"/>
      <c r="N120" s="2"/>
      <c r="O120" s="14"/>
      <c r="P120" s="47"/>
    </row>
    <row r="121" spans="1:16" ht="20.25">
      <c r="A121" s="10" t="s">
        <v>44</v>
      </c>
      <c r="B121" s="11" t="s">
        <v>119</v>
      </c>
      <c r="C121" s="2">
        <v>2017</v>
      </c>
      <c r="D121" s="1" t="s">
        <v>110</v>
      </c>
      <c r="E121" s="12">
        <v>3547</v>
      </c>
      <c r="F121" s="12">
        <v>42754768</v>
      </c>
      <c r="G121" s="43">
        <v>82.9615073574952</v>
      </c>
      <c r="H121" s="2">
        <v>5</v>
      </c>
      <c r="I121" s="2">
        <v>1</v>
      </c>
      <c r="J121" s="2">
        <v>3</v>
      </c>
      <c r="K121" s="2">
        <v>4</v>
      </c>
      <c r="L121" s="2">
        <v>2</v>
      </c>
      <c r="M121" s="2"/>
      <c r="N121" s="2"/>
      <c r="O121" s="14"/>
      <c r="P121" s="48"/>
    </row>
    <row r="122" spans="1:253" s="3" customFormat="1" ht="21" customHeight="1">
      <c r="A122" s="38" t="s">
        <v>149</v>
      </c>
      <c r="B122" s="38"/>
      <c r="C122" s="38"/>
      <c r="D122" s="38"/>
      <c r="E122" s="38"/>
      <c r="F122" s="42"/>
      <c r="G122" s="42"/>
      <c r="H122" s="42"/>
      <c r="I122" s="38"/>
      <c r="J122" s="38"/>
      <c r="K122" s="38"/>
      <c r="L122" s="38"/>
      <c r="M122" s="38"/>
      <c r="N122" s="38"/>
      <c r="O122" s="38"/>
      <c r="P122" s="42"/>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row>
    <row r="123" spans="1:16" ht="20.25">
      <c r="A123" s="10" t="s">
        <v>81</v>
      </c>
      <c r="B123" s="11" t="s">
        <v>119</v>
      </c>
      <c r="C123" s="2">
        <v>2018</v>
      </c>
      <c r="D123" s="1" t="s">
        <v>111</v>
      </c>
      <c r="E123" s="12">
        <v>17</v>
      </c>
      <c r="F123" s="12" t="s">
        <v>129</v>
      </c>
      <c r="G123" s="64" t="s">
        <v>129</v>
      </c>
      <c r="H123" s="2"/>
      <c r="I123" s="2">
        <v>1</v>
      </c>
      <c r="J123" s="2">
        <v>2</v>
      </c>
      <c r="K123" s="2"/>
      <c r="L123" s="2"/>
      <c r="M123" s="2"/>
      <c r="N123" s="2"/>
      <c r="O123" s="14"/>
      <c r="P123" s="47"/>
    </row>
    <row r="124" spans="1:16" ht="20.25">
      <c r="A124" s="10" t="s">
        <v>36</v>
      </c>
      <c r="B124" s="11" t="s">
        <v>119</v>
      </c>
      <c r="C124" s="2">
        <v>2012</v>
      </c>
      <c r="D124" s="1" t="s">
        <v>110</v>
      </c>
      <c r="E124" s="12">
        <v>40</v>
      </c>
      <c r="F124" s="12">
        <v>2561478</v>
      </c>
      <c r="G124" s="13">
        <v>15.615984209116768</v>
      </c>
      <c r="H124" s="2"/>
      <c r="I124" s="2"/>
      <c r="J124" s="2"/>
      <c r="K124" s="2"/>
      <c r="L124" s="2"/>
      <c r="M124" s="2"/>
      <c r="N124" s="2"/>
      <c r="O124" s="14"/>
      <c r="P124" s="47"/>
    </row>
    <row r="125" spans="1:16" ht="20.25">
      <c r="A125" s="10" t="s">
        <v>74</v>
      </c>
      <c r="B125" s="11" t="s">
        <v>119</v>
      </c>
      <c r="C125" s="2">
        <v>2017</v>
      </c>
      <c r="D125" s="1" t="s">
        <v>110</v>
      </c>
      <c r="E125" s="12">
        <v>18</v>
      </c>
      <c r="F125" s="12">
        <v>4602212</v>
      </c>
      <c r="G125" s="13">
        <v>3.91116271914462</v>
      </c>
      <c r="H125" s="2"/>
      <c r="I125" s="2"/>
      <c r="J125" s="2"/>
      <c r="K125" s="2"/>
      <c r="L125" s="2"/>
      <c r="M125" s="2"/>
      <c r="N125" s="2"/>
      <c r="O125" s="14"/>
      <c r="P125" s="47"/>
    </row>
    <row r="126" spans="1:16" ht="20.25">
      <c r="A126" s="10" t="s">
        <v>9</v>
      </c>
      <c r="B126" s="11" t="s">
        <v>130</v>
      </c>
      <c r="C126" s="2">
        <v>2016</v>
      </c>
      <c r="D126" s="1" t="s">
        <v>110</v>
      </c>
      <c r="E126" s="12">
        <v>56</v>
      </c>
      <c r="F126" s="12">
        <v>2780391</v>
      </c>
      <c r="G126" s="13">
        <v>20.14105210382281</v>
      </c>
      <c r="H126" s="2"/>
      <c r="I126" s="2">
        <v>1</v>
      </c>
      <c r="J126" s="2">
        <v>2</v>
      </c>
      <c r="K126" s="2"/>
      <c r="L126" s="2"/>
      <c r="M126" s="2"/>
      <c r="N126" s="2"/>
      <c r="O126" s="14"/>
      <c r="P126" s="47">
        <v>0.6708860759493671</v>
      </c>
    </row>
    <row r="127" spans="1:16" ht="20.25">
      <c r="A127" s="10" t="s">
        <v>138</v>
      </c>
      <c r="B127" s="11" t="s">
        <v>119</v>
      </c>
      <c r="C127" s="2">
        <v>2017</v>
      </c>
      <c r="D127" s="1" t="s">
        <v>110</v>
      </c>
      <c r="E127" s="12">
        <v>15</v>
      </c>
      <c r="F127" s="12">
        <v>1459253</v>
      </c>
      <c r="G127" s="13">
        <v>10.27923190838052</v>
      </c>
      <c r="H127" s="2"/>
      <c r="I127" s="2"/>
      <c r="J127" s="2"/>
      <c r="K127" s="2"/>
      <c r="L127" s="2"/>
      <c r="M127" s="2"/>
      <c r="N127" s="2"/>
      <c r="O127" s="14"/>
      <c r="P127" s="47">
        <v>0.6</v>
      </c>
    </row>
    <row r="128" spans="1:16" ht="20.25">
      <c r="A128" s="10" t="s">
        <v>104</v>
      </c>
      <c r="B128" s="11" t="s">
        <v>119</v>
      </c>
      <c r="C128" s="2" t="s">
        <v>136</v>
      </c>
      <c r="D128" s="1" t="s">
        <v>110</v>
      </c>
      <c r="E128" s="12">
        <v>14</v>
      </c>
      <c r="F128" s="12">
        <v>424950</v>
      </c>
      <c r="G128" s="13">
        <v>32.94505235910107</v>
      </c>
      <c r="H128" s="2"/>
      <c r="I128" s="2">
        <v>1</v>
      </c>
      <c r="J128" s="2">
        <v>2</v>
      </c>
      <c r="K128" s="2"/>
      <c r="L128" s="2">
        <v>3</v>
      </c>
      <c r="M128" s="2"/>
      <c r="N128" s="2"/>
      <c r="O128" s="14"/>
      <c r="P128" s="47"/>
    </row>
    <row r="129" spans="1:16" ht="20.25">
      <c r="A129" s="10" t="s">
        <v>2</v>
      </c>
      <c r="B129" s="11" t="s">
        <v>119</v>
      </c>
      <c r="C129" s="2">
        <v>2018</v>
      </c>
      <c r="D129" s="1" t="s">
        <v>111</v>
      </c>
      <c r="E129" s="12">
        <v>42</v>
      </c>
      <c r="F129" s="12" t="s">
        <v>129</v>
      </c>
      <c r="G129" s="13" t="s">
        <v>129</v>
      </c>
      <c r="H129" s="2"/>
      <c r="I129" s="2">
        <v>1</v>
      </c>
      <c r="J129" s="2"/>
      <c r="K129" s="2"/>
      <c r="L129" s="2">
        <v>2</v>
      </c>
      <c r="M129" s="2"/>
      <c r="N129" s="2"/>
      <c r="O129" s="14"/>
      <c r="P129" s="47">
        <v>0.6190476190476191</v>
      </c>
    </row>
    <row r="130" spans="1:16" ht="20.25">
      <c r="A130" s="10" t="s">
        <v>80</v>
      </c>
      <c r="B130" s="11" t="s">
        <v>119</v>
      </c>
      <c r="C130" s="2">
        <v>2017</v>
      </c>
      <c r="D130" s="1" t="s">
        <v>110</v>
      </c>
      <c r="E130" s="12">
        <v>33</v>
      </c>
      <c r="F130" s="12">
        <v>5852224</v>
      </c>
      <c r="G130" s="13">
        <v>5.638881901991447</v>
      </c>
      <c r="H130" s="2"/>
      <c r="I130" s="2"/>
      <c r="J130" s="2"/>
      <c r="K130" s="2"/>
      <c r="L130" s="2"/>
      <c r="M130" s="2"/>
      <c r="N130" s="2"/>
      <c r="O130" s="14"/>
      <c r="P130" s="47">
        <v>0.6363636363636364</v>
      </c>
    </row>
    <row r="131" spans="1:16" ht="20.25">
      <c r="A131" s="10" t="s">
        <v>42</v>
      </c>
      <c r="B131" s="11" t="s">
        <v>131</v>
      </c>
      <c r="C131" s="2">
        <v>2018</v>
      </c>
      <c r="D131" s="1" t="s">
        <v>110</v>
      </c>
      <c r="E131" s="12">
        <v>637</v>
      </c>
      <c r="F131" s="12">
        <v>55058686</v>
      </c>
      <c r="G131" s="43">
        <v>11.569473343406706</v>
      </c>
      <c r="H131" s="2"/>
      <c r="I131" s="2">
        <v>3</v>
      </c>
      <c r="J131" s="2">
        <v>4</v>
      </c>
      <c r="K131" s="2">
        <v>2</v>
      </c>
      <c r="L131" s="2"/>
      <c r="M131" s="2"/>
      <c r="N131" s="2"/>
      <c r="O131" s="14">
        <v>1</v>
      </c>
      <c r="P131" s="47">
        <v>1</v>
      </c>
    </row>
    <row r="132" spans="1:253" s="3" customFormat="1" ht="21" customHeight="1">
      <c r="A132" s="38" t="s">
        <v>128</v>
      </c>
      <c r="B132" s="38"/>
      <c r="C132" s="38"/>
      <c r="D132" s="38"/>
      <c r="E132" s="38"/>
      <c r="F132" s="42"/>
      <c r="G132" s="42"/>
      <c r="H132" s="42"/>
      <c r="I132" s="38"/>
      <c r="J132" s="38"/>
      <c r="K132" s="38"/>
      <c r="L132" s="38"/>
      <c r="M132" s="38"/>
      <c r="N132" s="38"/>
      <c r="O132" s="38"/>
      <c r="P132" s="42"/>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row>
    <row r="133" spans="1:16" ht="21" customHeight="1">
      <c r="A133" s="10" t="s">
        <v>73</v>
      </c>
      <c r="B133" s="11" t="s">
        <v>119</v>
      </c>
      <c r="C133" s="2">
        <v>2016</v>
      </c>
      <c r="D133" s="1" t="s">
        <v>110</v>
      </c>
      <c r="E133" s="12">
        <v>95</v>
      </c>
      <c r="F133" s="12">
        <v>6539456</v>
      </c>
      <c r="G133" s="13">
        <v>14.527202262695857</v>
      </c>
      <c r="H133" s="2"/>
      <c r="I133" s="2"/>
      <c r="J133" s="2"/>
      <c r="K133" s="2"/>
      <c r="L133" s="2"/>
      <c r="M133" s="2"/>
      <c r="N133" s="2"/>
      <c r="O133" s="14"/>
      <c r="P133" s="59">
        <v>1</v>
      </c>
    </row>
    <row r="134" spans="1:16" ht="20.25">
      <c r="A134" s="10" t="s">
        <v>139</v>
      </c>
      <c r="B134" s="11" t="s">
        <v>119</v>
      </c>
      <c r="C134" s="2">
        <v>2017</v>
      </c>
      <c r="D134" s="1" t="s">
        <v>111</v>
      </c>
      <c r="E134" s="12">
        <v>9</v>
      </c>
      <c r="F134" s="12" t="s">
        <v>129</v>
      </c>
      <c r="G134" s="12" t="s">
        <v>129</v>
      </c>
      <c r="H134" s="2">
        <v>4</v>
      </c>
      <c r="I134" s="2">
        <v>1</v>
      </c>
      <c r="J134" s="2">
        <v>5</v>
      </c>
      <c r="K134" s="2">
        <v>3</v>
      </c>
      <c r="L134" s="2"/>
      <c r="M134" s="2"/>
      <c r="N134" s="2">
        <v>2</v>
      </c>
      <c r="O134" s="14"/>
      <c r="P134" s="47"/>
    </row>
    <row r="135" spans="1:16" ht="21" customHeight="1">
      <c r="A135" s="10" t="s">
        <v>3</v>
      </c>
      <c r="B135" s="11" t="s">
        <v>119</v>
      </c>
      <c r="C135" s="2">
        <v>2018</v>
      </c>
      <c r="D135" s="1" t="s">
        <v>110</v>
      </c>
      <c r="E135" s="12">
        <v>5331</v>
      </c>
      <c r="F135" s="12">
        <v>98240474</v>
      </c>
      <c r="G135" s="63">
        <v>54.264803323322724</v>
      </c>
      <c r="H135" s="2">
        <v>5</v>
      </c>
      <c r="I135" s="2">
        <v>1</v>
      </c>
      <c r="J135" s="2">
        <v>6</v>
      </c>
      <c r="K135" s="2">
        <v>4</v>
      </c>
      <c r="L135" s="2"/>
      <c r="M135" s="2"/>
      <c r="N135" s="2">
        <v>3</v>
      </c>
      <c r="O135" s="14">
        <v>2</v>
      </c>
      <c r="P135" s="47">
        <v>1</v>
      </c>
    </row>
    <row r="136" spans="1:16" ht="21.75" customHeight="1">
      <c r="A136" s="26" t="s">
        <v>43</v>
      </c>
      <c r="B136" s="16" t="s">
        <v>119</v>
      </c>
      <c r="C136" s="17">
        <v>2017</v>
      </c>
      <c r="D136" s="18" t="s">
        <v>110</v>
      </c>
      <c r="E136" s="19">
        <v>295</v>
      </c>
      <c r="F136" s="19">
        <v>30091614.000000004</v>
      </c>
      <c r="G136" s="20">
        <v>9.8</v>
      </c>
      <c r="H136" s="17"/>
      <c r="I136" s="17"/>
      <c r="J136" s="17"/>
      <c r="K136" s="17"/>
      <c r="L136" s="17"/>
      <c r="M136" s="17"/>
      <c r="N136" s="17"/>
      <c r="O136" s="21"/>
      <c r="P136" s="60"/>
    </row>
    <row r="137" spans="1:16" ht="21" customHeight="1">
      <c r="A137" s="24"/>
      <c r="B137" s="27"/>
      <c r="C137" s="27"/>
      <c r="D137" s="27"/>
      <c r="E137" s="27"/>
      <c r="F137" s="27"/>
      <c r="G137" s="27"/>
      <c r="H137" s="27"/>
      <c r="I137" s="27"/>
      <c r="J137" s="24"/>
      <c r="K137" s="24"/>
      <c r="L137" s="24"/>
      <c r="M137" s="24"/>
      <c r="N137" s="24"/>
      <c r="O137" s="24"/>
      <c r="P137" s="24"/>
    </row>
    <row r="138" spans="1:16" ht="21" customHeight="1" thickBot="1">
      <c r="A138" s="28"/>
      <c r="B138" s="29"/>
      <c r="C138" s="29"/>
      <c r="D138" s="29"/>
      <c r="E138" s="29"/>
      <c r="F138" s="29"/>
      <c r="G138" s="29"/>
      <c r="H138" s="29"/>
      <c r="I138" s="29"/>
      <c r="J138" s="28"/>
      <c r="K138" s="28"/>
      <c r="L138" s="28"/>
      <c r="M138" s="28"/>
      <c r="N138" s="28"/>
      <c r="O138" s="28"/>
      <c r="P138" s="28"/>
    </row>
    <row r="139" spans="1:16" ht="21" customHeight="1" thickTop="1">
      <c r="A139" s="39"/>
      <c r="B139" s="39"/>
      <c r="C139" s="39"/>
      <c r="D139" s="39"/>
      <c r="E139" s="39"/>
      <c r="F139" s="8" t="s">
        <v>109</v>
      </c>
      <c r="G139" s="39"/>
      <c r="H139" s="39"/>
      <c r="I139" s="39"/>
      <c r="J139" s="39"/>
      <c r="K139" s="39"/>
      <c r="L139" s="39"/>
      <c r="M139" s="39"/>
      <c r="N139" s="39"/>
      <c r="O139" s="39"/>
      <c r="P139" s="39"/>
    </row>
    <row r="140" spans="1:253" s="3" customFormat="1" ht="21" customHeight="1">
      <c r="A140" s="38" t="s">
        <v>125</v>
      </c>
      <c r="B140" s="38"/>
      <c r="C140" s="38"/>
      <c r="D140" s="38"/>
      <c r="E140" s="38"/>
      <c r="F140" s="38"/>
      <c r="G140" s="38"/>
      <c r="H140" s="38"/>
      <c r="I140" s="38"/>
      <c r="J140" s="38"/>
      <c r="K140" s="38"/>
      <c r="L140" s="38"/>
      <c r="M140" s="38"/>
      <c r="N140" s="38"/>
      <c r="O140" s="38"/>
      <c r="P140" s="38"/>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row>
    <row r="141" spans="1:16" ht="20.25">
      <c r="A141" s="10" t="s">
        <v>70</v>
      </c>
      <c r="B141" s="11" t="s">
        <v>119</v>
      </c>
      <c r="C141" s="2" t="s">
        <v>144</v>
      </c>
      <c r="D141" s="1" t="s">
        <v>110</v>
      </c>
      <c r="E141" s="12">
        <v>3240</v>
      </c>
      <c r="F141" s="12">
        <v>15990684</v>
      </c>
      <c r="G141" s="20">
        <v>202.6179743155452</v>
      </c>
      <c r="H141" s="2">
        <v>4</v>
      </c>
      <c r="I141" s="2">
        <v>1</v>
      </c>
      <c r="J141" s="2">
        <v>5</v>
      </c>
      <c r="K141" s="2">
        <v>3</v>
      </c>
      <c r="L141" s="2">
        <v>2</v>
      </c>
      <c r="M141" s="2"/>
      <c r="N141" s="2"/>
      <c r="O141" s="14"/>
      <c r="P141" s="47"/>
    </row>
    <row r="142" spans="1:16" ht="20.25">
      <c r="A142" s="26" t="s">
        <v>0</v>
      </c>
      <c r="B142" s="16" t="s">
        <v>119</v>
      </c>
      <c r="C142" s="17">
        <v>2016</v>
      </c>
      <c r="D142" s="18" t="s">
        <v>110</v>
      </c>
      <c r="E142" s="19">
        <v>269</v>
      </c>
      <c r="F142" s="19">
        <v>3037384</v>
      </c>
      <c r="G142" s="20">
        <v>88.56305294292721</v>
      </c>
      <c r="H142" s="17">
        <v>1</v>
      </c>
      <c r="I142" s="17">
        <v>3</v>
      </c>
      <c r="J142" s="17"/>
      <c r="K142" s="17">
        <v>2</v>
      </c>
      <c r="L142" s="17"/>
      <c r="M142" s="17"/>
      <c r="N142" s="17"/>
      <c r="O142" s="21"/>
      <c r="P142" s="61">
        <v>0.05204460966542751</v>
      </c>
    </row>
    <row r="143" spans="1:16" ht="27.75" customHeight="1">
      <c r="A143" s="78" t="s">
        <v>150</v>
      </c>
      <c r="B143" s="78"/>
      <c r="C143" s="78"/>
      <c r="D143" s="78"/>
      <c r="E143" s="78"/>
      <c r="F143" s="78"/>
      <c r="G143" s="78"/>
      <c r="H143" s="78"/>
      <c r="I143" s="78"/>
      <c r="J143" s="78"/>
      <c r="K143" s="78"/>
      <c r="L143" s="78"/>
      <c r="M143" s="78"/>
      <c r="N143" s="78"/>
      <c r="O143" s="78"/>
      <c r="P143" s="30"/>
    </row>
    <row r="144" spans="1:16" ht="24" customHeight="1">
      <c r="A144" s="40" t="s">
        <v>112</v>
      </c>
      <c r="B144" s="40"/>
      <c r="C144" s="31"/>
      <c r="D144" s="32"/>
      <c r="E144" s="33"/>
      <c r="F144" s="33"/>
      <c r="G144" s="30"/>
      <c r="H144" s="31"/>
      <c r="I144" s="31"/>
      <c r="J144" s="31"/>
      <c r="K144" s="31"/>
      <c r="L144" s="31"/>
      <c r="M144" s="31"/>
      <c r="N144" s="31"/>
      <c r="O144" s="31"/>
      <c r="P144" s="30"/>
    </row>
    <row r="145" spans="1:16" ht="20.25" customHeight="1">
      <c r="A145" s="69" t="s">
        <v>155</v>
      </c>
      <c r="B145" s="69"/>
      <c r="C145" s="69"/>
      <c r="D145" s="69"/>
      <c r="E145" s="69"/>
      <c r="F145" s="69"/>
      <c r="G145" s="69"/>
      <c r="H145" s="69"/>
      <c r="I145" s="69"/>
      <c r="J145" s="69"/>
      <c r="K145" s="69"/>
      <c r="L145" s="69"/>
      <c r="M145" s="69"/>
      <c r="N145" s="69"/>
      <c r="O145" s="69"/>
      <c r="P145" s="69"/>
    </row>
    <row r="146" spans="1:16" ht="20.25" customHeight="1">
      <c r="A146" s="69"/>
      <c r="B146" s="69"/>
      <c r="C146" s="69"/>
      <c r="D146" s="69"/>
      <c r="E146" s="69"/>
      <c r="F146" s="69"/>
      <c r="G146" s="69"/>
      <c r="H146" s="69"/>
      <c r="I146" s="69"/>
      <c r="J146" s="69"/>
      <c r="K146" s="69"/>
      <c r="L146" s="69"/>
      <c r="M146" s="69"/>
      <c r="N146" s="69"/>
      <c r="O146" s="69"/>
      <c r="P146" s="69"/>
    </row>
    <row r="147" spans="1:16" ht="20.25" customHeight="1">
      <c r="A147" s="69" t="s">
        <v>137</v>
      </c>
      <c r="B147" s="69"/>
      <c r="C147" s="69"/>
      <c r="D147" s="69"/>
      <c r="E147" s="69"/>
      <c r="F147" s="69"/>
      <c r="G147" s="69"/>
      <c r="H147" s="69"/>
      <c r="I147" s="69"/>
      <c r="J147" s="69"/>
      <c r="K147" s="69"/>
      <c r="L147" s="69"/>
      <c r="M147" s="69"/>
      <c r="N147" s="69"/>
      <c r="O147" s="69"/>
      <c r="P147" s="69"/>
    </row>
    <row r="148" spans="1:16" ht="20.25" customHeight="1">
      <c r="A148" s="69" t="s">
        <v>156</v>
      </c>
      <c r="B148" s="69"/>
      <c r="C148" s="69"/>
      <c r="D148" s="69"/>
      <c r="E148" s="69"/>
      <c r="F148" s="69"/>
      <c r="G148" s="69"/>
      <c r="H148" s="69"/>
      <c r="I148" s="69"/>
      <c r="J148" s="69"/>
      <c r="K148" s="69"/>
      <c r="L148" s="69"/>
      <c r="M148" s="69"/>
      <c r="N148" s="69"/>
      <c r="O148" s="69"/>
      <c r="P148" s="69"/>
    </row>
    <row r="149" spans="1:16" ht="20.25" customHeight="1">
      <c r="A149" s="69" t="s">
        <v>153</v>
      </c>
      <c r="B149" s="69"/>
      <c r="C149" s="69"/>
      <c r="D149" s="69"/>
      <c r="E149" s="69"/>
      <c r="F149" s="69"/>
      <c r="G149" s="69"/>
      <c r="H149" s="69"/>
      <c r="I149" s="69"/>
      <c r="J149" s="69"/>
      <c r="K149" s="69"/>
      <c r="L149" s="69"/>
      <c r="M149" s="69"/>
      <c r="N149" s="69"/>
      <c r="O149" s="69"/>
      <c r="P149" s="69"/>
    </row>
    <row r="150" spans="1:16" ht="20.25" customHeight="1">
      <c r="A150" s="69" t="s">
        <v>154</v>
      </c>
      <c r="B150" s="69"/>
      <c r="C150" s="69"/>
      <c r="D150" s="69"/>
      <c r="E150" s="69"/>
      <c r="F150" s="69"/>
      <c r="G150" s="69"/>
      <c r="H150" s="69"/>
      <c r="I150" s="69"/>
      <c r="J150" s="69"/>
      <c r="K150" s="69"/>
      <c r="L150" s="69"/>
      <c r="M150" s="69"/>
      <c r="N150" s="69"/>
      <c r="O150" s="69"/>
      <c r="P150" s="69"/>
    </row>
    <row r="151" spans="1:16" ht="20.25" customHeight="1">
      <c r="A151" s="69" t="s">
        <v>151</v>
      </c>
      <c r="B151" s="69"/>
      <c r="C151" s="69"/>
      <c r="D151" s="69"/>
      <c r="E151" s="69"/>
      <c r="F151" s="69"/>
      <c r="G151" s="69"/>
      <c r="H151" s="69"/>
      <c r="I151" s="69"/>
      <c r="J151" s="69"/>
      <c r="K151" s="69"/>
      <c r="L151" s="69"/>
      <c r="M151" s="69"/>
      <c r="N151" s="69"/>
      <c r="O151" s="69"/>
      <c r="P151" s="69"/>
    </row>
    <row r="152" spans="1:16" ht="28.5" customHeight="1">
      <c r="A152" s="69" t="s">
        <v>152</v>
      </c>
      <c r="B152" s="69"/>
      <c r="C152" s="69"/>
      <c r="D152" s="69"/>
      <c r="E152" s="69"/>
      <c r="F152" s="69"/>
      <c r="G152" s="69"/>
      <c r="H152" s="69"/>
      <c r="I152" s="69"/>
      <c r="J152" s="69"/>
      <c r="K152" s="69"/>
      <c r="L152" s="69"/>
      <c r="M152" s="69"/>
      <c r="N152" s="69"/>
      <c r="O152" s="69"/>
      <c r="P152" s="69"/>
    </row>
  </sheetData>
  <sheetProtection/>
  <mergeCells count="48">
    <mergeCell ref="B11:P12"/>
    <mergeCell ref="A5:P6"/>
    <mergeCell ref="A7:P8"/>
    <mergeCell ref="I15:I16"/>
    <mergeCell ref="A147:P147"/>
    <mergeCell ref="P14:P16"/>
    <mergeCell ref="A145:P146"/>
    <mergeCell ref="A11:A12"/>
    <mergeCell ref="A1:P2"/>
    <mergeCell ref="B9:P9"/>
    <mergeCell ref="B10:P10"/>
    <mergeCell ref="A3:P4"/>
    <mergeCell ref="A14:A16"/>
    <mergeCell ref="B14:B16"/>
    <mergeCell ref="C14:C16"/>
    <mergeCell ref="D14:D16"/>
    <mergeCell ref="E14:E16"/>
    <mergeCell ref="H14:O14"/>
    <mergeCell ref="DF2:DU2"/>
    <mergeCell ref="FR2:GG2"/>
    <mergeCell ref="AD2:AS2"/>
    <mergeCell ref="CP2:DE2"/>
    <mergeCell ref="A149:P149"/>
    <mergeCell ref="A150:P150"/>
    <mergeCell ref="Q2:AC2"/>
    <mergeCell ref="N15:N16"/>
    <mergeCell ref="O15:O16"/>
    <mergeCell ref="A143:O143"/>
    <mergeCell ref="HN2:IC2"/>
    <mergeCell ref="AT2:BI2"/>
    <mergeCell ref="BJ2:BY2"/>
    <mergeCell ref="BZ2:CO2"/>
    <mergeCell ref="ID2:IS2"/>
    <mergeCell ref="GH2:GW2"/>
    <mergeCell ref="GX2:HM2"/>
    <mergeCell ref="DV2:EK2"/>
    <mergeCell ref="EL2:FA2"/>
    <mergeCell ref="FB2:FQ2"/>
    <mergeCell ref="A151:P151"/>
    <mergeCell ref="A152:P152"/>
    <mergeCell ref="J15:J16"/>
    <mergeCell ref="K15:K16"/>
    <mergeCell ref="L15:L16"/>
    <mergeCell ref="F14:F16"/>
    <mergeCell ref="G14:G16"/>
    <mergeCell ref="M15:M16"/>
    <mergeCell ref="H15:H16"/>
    <mergeCell ref="A148:P148"/>
  </mergeCells>
  <conditionalFormatting sqref="A156 A153:A154 A140:A145 A121:A130 A1 A3:A4 A136:A138 A47:A64 A132:A134 A22:A34 A36:A45 A66:A89 A91:A97 A14:A20 A158:A65536 A147:A150">
    <cfRule type="duplicateValues" priority="21" dxfId="17" stopIfTrue="1">
      <formula>AND(COUNTIF($A$156:$A$156,A1)+COUNTIF($A$153:$A$154,A1)+COUNTIF($A$140:$A$145,A1)+COUNTIF($A$121:$A$130,A1)+COUNTIF($A$1:$A$1,A1)+COUNTIF($A$3:$A$4,A1)+COUNTIF($A$136:$A$138,A1)+COUNTIF($A$47:$A$64,A1)+COUNTIF($A$132:$A$134,A1)+COUNTIF($A$22:$A$34,A1)+COUNTIF($A$36:$A$45,A1)+COUNTIF($A$66:$A$89,A1)+COUNTIF($A$91:$A$97,A1)+COUNTIF($A$14:$A$20,A1)+COUNTIF($A$158:$A$65536,A1)+COUNTIF($A$147:$A$150,A1)&gt;1,NOT(ISBLANK(A1)))</formula>
    </cfRule>
  </conditionalFormatting>
  <conditionalFormatting sqref="A139">
    <cfRule type="duplicateValues" priority="19" dxfId="17" stopIfTrue="1">
      <formula>AND(COUNTIF($A$139:$A$139,A139)&gt;1,NOT(ISBLANK(A139)))</formula>
    </cfRule>
  </conditionalFormatting>
  <conditionalFormatting sqref="A46">
    <cfRule type="duplicateValues" priority="18" dxfId="17" stopIfTrue="1">
      <formula>AND(COUNTIF($A$46:$A$46,A46)&gt;1,NOT(ISBLANK(A46)))</formula>
    </cfRule>
  </conditionalFormatting>
  <conditionalFormatting sqref="AD2 Q2 AT2 BJ2 BZ2 CP2 DF2 DV2 EL2 FB2 FR2 GH2 GX2 HN2 ID2">
    <cfRule type="duplicateValues" priority="17" dxfId="17" stopIfTrue="1">
      <formula>AND(COUNTIF($AD$2:$AD$2,Q2)+COUNTIF($Q$2:$Q$2,Q2)+COUNTIF($AT$2:$AT$2,Q2)+COUNTIF($BJ$2:$BJ$2,Q2)+COUNTIF($BZ$2:$BZ$2,Q2)+COUNTIF($CP$2:$CP$2,Q2)+COUNTIF($DF$2:$DF$2,Q2)+COUNTIF($DV$2:$DV$2,Q2)+COUNTIF($EL$2:$EL$2,Q2)+COUNTIF($FB$2:$FB$2,Q2)+COUNTIF($FR$2:$FR$2,Q2)+COUNTIF($GH$2:$GH$2,Q2)+COUNTIF($GX$2:$GX$2,Q2)+COUNTIF($HN$2:$HN$2,Q2)+COUNTIF($ID$2:$ID$2,Q2)&gt;1,NOT(ISBLANK(Q2)))</formula>
    </cfRule>
  </conditionalFormatting>
  <conditionalFormatting sqref="A135">
    <cfRule type="duplicateValues" priority="16" dxfId="17" stopIfTrue="1">
      <formula>AND(COUNTIF($A$135:$A$135,A135)&gt;1,NOT(ISBLANK(A135)))</formula>
    </cfRule>
  </conditionalFormatting>
  <conditionalFormatting sqref="A21">
    <cfRule type="duplicateValues" priority="13" dxfId="17" stopIfTrue="1">
      <formula>AND(COUNTIF($A$21:$A$21,A21)&gt;1,NOT(ISBLANK(A21)))</formula>
    </cfRule>
  </conditionalFormatting>
  <conditionalFormatting sqref="A35">
    <cfRule type="duplicateValues" priority="12" dxfId="17" stopIfTrue="1">
      <formula>AND(COUNTIF($A$35:$A$35,A35)&gt;1,NOT(ISBLANK(A35)))</formula>
    </cfRule>
  </conditionalFormatting>
  <conditionalFormatting sqref="A65">
    <cfRule type="duplicateValues" priority="11" dxfId="17" stopIfTrue="1">
      <formula>AND(COUNTIF($A$65:$A$65,A65)&gt;1,NOT(ISBLANK(A65)))</formula>
    </cfRule>
  </conditionalFormatting>
  <conditionalFormatting sqref="A90">
    <cfRule type="duplicateValues" priority="10" dxfId="17" stopIfTrue="1">
      <formula>AND(COUNTIF($A$90:$A$90,A90)&gt;1,NOT(ISBLANK(A90)))</formula>
    </cfRule>
  </conditionalFormatting>
  <conditionalFormatting sqref="A98:A120">
    <cfRule type="duplicateValues" priority="9" dxfId="17" stopIfTrue="1">
      <formula>AND(COUNTIF($A$98:$A$120,A98)&gt;1,NOT(ISBLANK(A98)))</formula>
    </cfRule>
  </conditionalFormatting>
  <conditionalFormatting sqref="A131">
    <cfRule type="duplicateValues" priority="8" dxfId="17" stopIfTrue="1">
      <formula>AND(COUNTIF($A$131:$A$131,A131)&gt;1,NOT(ISBLANK(A131)))</formula>
    </cfRule>
  </conditionalFormatting>
  <conditionalFormatting sqref="A155">
    <cfRule type="duplicateValues" priority="7" dxfId="17" stopIfTrue="1">
      <formula>AND(COUNTIF($A$155:$A$155,A155)&gt;1,NOT(ISBLANK(A155)))</formula>
    </cfRule>
  </conditionalFormatting>
  <conditionalFormatting sqref="A13 A5 A9:A10 A7">
    <cfRule type="duplicateValues" priority="6" dxfId="17" stopIfTrue="1">
      <formula>AND(COUNTIF($A$13:$A$13,A5)+COUNTIF($A$5:$A$5,A5)+COUNTIF($A$9:$A$10,A5)+COUNTIF($A$7:$A$7,A5)&gt;1,NOT(ISBLANK(A5)))</formula>
    </cfRule>
  </conditionalFormatting>
  <conditionalFormatting sqref="A157">
    <cfRule type="duplicateValues" priority="4" dxfId="17" stopIfTrue="1">
      <formula>AND(COUNTIF($A$157:$A$157,A157)&gt;1,NOT(ISBLANK(A157)))</formula>
    </cfRule>
  </conditionalFormatting>
  <conditionalFormatting sqref="A11">
    <cfRule type="duplicateValues" priority="3" dxfId="17" stopIfTrue="1">
      <formula>AND(COUNTIF($A$11:$A$11,A11)&gt;1,NOT(ISBLANK(A11)))</formula>
    </cfRule>
  </conditionalFormatting>
  <conditionalFormatting sqref="A151">
    <cfRule type="duplicateValues" priority="2" dxfId="17" stopIfTrue="1">
      <formula>AND(COUNTIF($A$151:$A$151,A151)&gt;1,NOT(ISBLANK(A151)))</formula>
    </cfRule>
  </conditionalFormatting>
  <conditionalFormatting sqref="A152">
    <cfRule type="duplicateValues" priority="1" dxfId="17" stopIfTrue="1">
      <formula>AND(COUNTIF($A$152:$A$152,A152)&gt;1,NOT(ISBLANK(A152)))</formula>
    </cfRule>
  </conditionalFormatting>
  <printOptions/>
  <pageMargins left="0.4" right="0.32" top="0.43" bottom="0.51" header="0.31" footer="0.4"/>
  <pageSetup fitToHeight="3"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Andrea Oterova</cp:lastModifiedBy>
  <cp:lastPrinted>2015-02-26T15:47:28Z</cp:lastPrinted>
  <dcterms:created xsi:type="dcterms:W3CDTF">2011-01-10T17:10:45Z</dcterms:created>
  <dcterms:modified xsi:type="dcterms:W3CDTF">2020-06-16T09:41:02Z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0x01010039F414A5477D46478353BF370E680E24</vt:lpwstr>
  </property>
</Properties>
</file>